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30" windowWidth="28830" windowHeight="12795" tabRatio="859"/>
  </bookViews>
  <sheets>
    <sheet name="Main" sheetId="14" r:id="rId1"/>
    <sheet name="Confidental - Do Not Print" sheetId="11" state="hidden" r:id="rId2"/>
    <sheet name="Sheet1" sheetId="15" r:id="rId3"/>
  </sheets>
  <definedNames>
    <definedName name="_xlnm.Print_Area" localSheetId="0">Main!$B$1:$N$211</definedName>
    <definedName name="_xlnm.Print_Titles" localSheetId="1">'Confidental - Do Not Print'!$1:$2</definedName>
    <definedName name="_xlnm.Print_Titles" localSheetId="0">Main!$5:$12</definedName>
  </definedNames>
  <calcPr calcId="125725"/>
</workbook>
</file>

<file path=xl/calcChain.xml><?xml version="1.0" encoding="utf-8"?>
<calcChain xmlns="http://schemas.openxmlformats.org/spreadsheetml/2006/main">
  <c r="N16" i="14"/>
  <c r="N17"/>
  <c r="N19"/>
  <c r="N20"/>
  <c r="N21"/>
  <c r="N22"/>
  <c r="N23"/>
  <c r="N24"/>
  <c r="N25"/>
  <c r="N26"/>
  <c r="N27"/>
  <c r="N28"/>
  <c r="N30"/>
  <c r="N31"/>
  <c r="N32"/>
  <c r="N35"/>
  <c r="N36"/>
  <c r="N37"/>
  <c r="N39"/>
  <c r="N40"/>
  <c r="N41"/>
  <c r="N42"/>
  <c r="N43"/>
  <c r="N44"/>
  <c r="N45"/>
  <c r="N46"/>
  <c r="N47"/>
  <c r="N49"/>
  <c r="N50"/>
  <c r="N51"/>
  <c r="N52"/>
  <c r="N53"/>
  <c r="N54"/>
  <c r="N55"/>
  <c r="N56"/>
  <c r="N58"/>
  <c r="N59"/>
  <c r="N61"/>
  <c r="N62"/>
  <c r="N64"/>
  <c r="N66"/>
  <c r="N67"/>
  <c r="N68"/>
  <c r="N69"/>
  <c r="N70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21"/>
  <c r="N123"/>
  <c r="N124"/>
  <c r="N126"/>
  <c r="N127"/>
  <c r="N128"/>
  <c r="N129"/>
  <c r="N130"/>
  <c r="N132"/>
  <c r="N133"/>
  <c r="N134"/>
  <c r="N135"/>
  <c r="N136"/>
  <c r="N137"/>
  <c r="N139"/>
  <c r="N140"/>
  <c r="N141"/>
  <c r="N143"/>
  <c r="N145"/>
  <c r="N146"/>
  <c r="N147"/>
  <c r="N149"/>
  <c r="N150"/>
  <c r="N151"/>
  <c r="N153"/>
  <c r="N154"/>
  <c r="N155"/>
  <c r="N157"/>
  <c r="N159"/>
  <c r="N161"/>
  <c r="N162"/>
  <c r="N163"/>
  <c r="N165"/>
  <c r="N166"/>
  <c r="N167"/>
  <c r="N168"/>
  <c r="N169"/>
  <c r="N170"/>
  <c r="N171"/>
  <c r="N172"/>
  <c r="N173"/>
  <c r="N174"/>
  <c r="N175"/>
  <c r="N176"/>
  <c r="N177"/>
  <c r="N178"/>
  <c r="N179"/>
  <c r="N181"/>
  <c r="N182"/>
  <c r="N183"/>
  <c r="N184"/>
  <c r="N185"/>
  <c r="N186"/>
  <c r="N187"/>
  <c r="N188"/>
  <c r="N189"/>
  <c r="N190"/>
  <c r="N191"/>
  <c r="N193"/>
  <c r="N194"/>
  <c r="N196"/>
  <c r="N198"/>
  <c r="N199"/>
  <c r="N200"/>
  <c r="N202"/>
  <c r="N203"/>
  <c r="N204"/>
  <c r="N205"/>
  <c r="N206"/>
  <c r="N14"/>
  <c r="N15"/>
  <c r="H208"/>
  <c r="I208"/>
  <c r="J208"/>
  <c r="K208"/>
  <c r="L208"/>
  <c r="M208"/>
  <c r="G208"/>
  <c r="F208"/>
  <c r="N207"/>
  <c r="F4" i="11"/>
  <c r="I4"/>
  <c r="J4"/>
  <c r="F5"/>
  <c r="I5"/>
  <c r="J5"/>
  <c r="F6"/>
  <c r="I6"/>
  <c r="J6"/>
  <c r="F7"/>
  <c r="I7"/>
  <c r="J7"/>
  <c r="F8"/>
  <c r="I8"/>
  <c r="J8"/>
  <c r="F9"/>
  <c r="I9"/>
  <c r="J9"/>
  <c r="F10"/>
  <c r="I10"/>
  <c r="J10"/>
  <c r="F11"/>
  <c r="I11"/>
  <c r="J11"/>
  <c r="F12"/>
  <c r="I12"/>
  <c r="J12"/>
  <c r="F13"/>
  <c r="I13"/>
  <c r="J13"/>
  <c r="F14"/>
  <c r="I14"/>
  <c r="J14"/>
  <c r="F15"/>
  <c r="I15"/>
  <c r="J15"/>
  <c r="F16"/>
  <c r="I16"/>
  <c r="J16"/>
  <c r="F17"/>
  <c r="I17"/>
  <c r="J17"/>
  <c r="F18"/>
  <c r="I18"/>
  <c r="J18"/>
  <c r="F19"/>
  <c r="I19"/>
  <c r="J19"/>
  <c r="F20"/>
  <c r="I20"/>
  <c r="J20"/>
  <c r="F21"/>
  <c r="I21"/>
  <c r="J21"/>
  <c r="F22"/>
  <c r="I22"/>
  <c r="J22"/>
  <c r="F24"/>
  <c r="I24"/>
  <c r="J24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F32"/>
  <c r="I32"/>
  <c r="J32"/>
  <c r="F33"/>
  <c r="I33"/>
  <c r="J33"/>
  <c r="F34"/>
  <c r="I34"/>
  <c r="J34"/>
  <c r="F35"/>
  <c r="I35"/>
  <c r="J35"/>
  <c r="F37"/>
  <c r="I37"/>
  <c r="J37"/>
  <c r="F38"/>
  <c r="I38"/>
  <c r="J38"/>
  <c r="F39"/>
  <c r="I39"/>
  <c r="J39"/>
  <c r="F40"/>
  <c r="I40"/>
  <c r="J40"/>
  <c r="F41"/>
  <c r="I41"/>
  <c r="J41"/>
  <c r="F43"/>
  <c r="I43"/>
  <c r="J43"/>
  <c r="F44"/>
  <c r="I44"/>
  <c r="J44"/>
  <c r="F46"/>
  <c r="I46"/>
  <c r="J46"/>
  <c r="F48"/>
  <c r="I48"/>
  <c r="J48"/>
  <c r="F49"/>
  <c r="I49"/>
  <c r="J49"/>
  <c r="F54"/>
  <c r="I54"/>
  <c r="J54"/>
  <c r="F55"/>
  <c r="I55"/>
  <c r="J55"/>
  <c r="F56"/>
  <c r="I56"/>
  <c r="J56"/>
  <c r="F57"/>
  <c r="I57"/>
  <c r="J57"/>
  <c r="F59"/>
  <c r="I59"/>
  <c r="J59"/>
  <c r="F60"/>
  <c r="I60"/>
  <c r="J60"/>
  <c r="F61"/>
  <c r="I61"/>
  <c r="J61"/>
  <c r="F63"/>
  <c r="I63"/>
  <c r="J63"/>
  <c r="F64"/>
  <c r="I64"/>
  <c r="J64"/>
  <c r="F65"/>
  <c r="I65"/>
  <c r="J65"/>
  <c r="F66"/>
  <c r="I66"/>
  <c r="J66"/>
  <c r="F67"/>
  <c r="I67"/>
  <c r="J67"/>
  <c r="F69"/>
  <c r="I69"/>
  <c r="J69"/>
  <c r="F70"/>
  <c r="I70"/>
  <c r="J70"/>
  <c r="F72"/>
  <c r="I72"/>
  <c r="J72"/>
  <c r="F74"/>
  <c r="I74"/>
  <c r="J74"/>
  <c r="F75"/>
  <c r="I75"/>
  <c r="J75"/>
  <c r="F77"/>
  <c r="I77"/>
  <c r="J77"/>
  <c r="F78"/>
  <c r="I78"/>
  <c r="J78"/>
  <c r="F80"/>
  <c r="I80"/>
  <c r="J80"/>
  <c r="F81"/>
  <c r="I81"/>
  <c r="J81"/>
  <c r="F82"/>
  <c r="I82"/>
  <c r="J82"/>
  <c r="F84"/>
  <c r="I84"/>
  <c r="J84"/>
  <c r="F85"/>
  <c r="I85"/>
  <c r="J85"/>
  <c r="F87"/>
  <c r="I87"/>
  <c r="J87"/>
  <c r="F88"/>
  <c r="I88"/>
  <c r="J88"/>
  <c r="F89"/>
  <c r="I89"/>
  <c r="J89"/>
  <c r="F90"/>
  <c r="I90"/>
  <c r="J90"/>
  <c r="F92"/>
  <c r="I92"/>
  <c r="J92"/>
  <c r="F93"/>
  <c r="I93"/>
  <c r="J93"/>
  <c r="F94"/>
  <c r="I94"/>
  <c r="J94"/>
  <c r="N208" i="14" l="1"/>
  <c r="N209"/>
</calcChain>
</file>

<file path=xl/sharedStrings.xml><?xml version="1.0" encoding="utf-8"?>
<sst xmlns="http://schemas.openxmlformats.org/spreadsheetml/2006/main" count="689" uniqueCount="468">
  <si>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</si>
  <si>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</si>
  <si>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</si>
  <si>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</si>
  <si>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</si>
  <si>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</si>
  <si>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</si>
  <si>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</si>
  <si>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</si>
  <si>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</si>
  <si>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</si>
  <si>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</si>
  <si>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</si>
  <si>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</si>
  <si>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</si>
  <si>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</si>
  <si>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</si>
  <si>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</si>
  <si>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</si>
  <si>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</si>
  <si>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</si>
  <si>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</si>
  <si>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</si>
  <si>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</si>
  <si>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</si>
  <si>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</si>
  <si>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</si>
  <si>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</si>
  <si>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</si>
  <si>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</si>
  <si>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</si>
  <si>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</si>
  <si>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</si>
  <si>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</si>
  <si>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</si>
  <si>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</si>
  <si>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</si>
  <si>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</si>
  <si>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</si>
  <si>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</si>
  <si>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</si>
  <si>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</si>
  <si>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</si>
  <si>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</si>
  <si>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</si>
  <si>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</si>
  <si>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</si>
  <si>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</si>
  <si>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</si>
  <si>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</si>
  <si>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</si>
  <si>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</si>
  <si>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</si>
  <si>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</si>
  <si>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</si>
  <si>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</si>
  <si>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</si>
  <si>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</si>
  <si>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</si>
  <si>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</si>
  <si>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</si>
  <si>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</si>
  <si>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</si>
  <si>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</si>
  <si>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</si>
  <si>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</si>
  <si>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</si>
  <si>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</si>
  <si>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</si>
  <si>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</si>
  <si>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</si>
  <si>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</si>
  <si>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</si>
  <si>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</si>
  <si>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</si>
  <si>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</si>
  <si>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</si>
  <si>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</si>
  <si>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</si>
  <si>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</si>
  <si>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</si>
  <si>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</si>
  <si>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</si>
  <si>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</si>
  <si>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</si>
  <si>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</si>
  <si>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</si>
  <si>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</si>
  <si>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</si>
  <si>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</si>
  <si>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</si>
  <si>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</si>
  <si>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</si>
  <si>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</si>
  <si>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</si>
  <si>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</si>
  <si>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</si>
  <si>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</si>
  <si>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</si>
  <si>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</si>
  <si>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</si>
  <si>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</si>
  <si>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</si>
  <si>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</si>
  <si>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</si>
  <si>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</si>
  <si>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</si>
  <si>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</si>
  <si>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</si>
  <si>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</si>
  <si>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</si>
  <si>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</si>
  <si>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</si>
  <si>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</si>
  <si>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</si>
  <si>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</si>
  <si>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</si>
  <si>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</si>
  <si>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</si>
  <si>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</si>
  <si>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</si>
  <si>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</si>
  <si>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 xml:space="preserve">Case </t>
  </si>
  <si>
    <t>Indianapolis, IN  46218</t>
  </si>
  <si>
    <t xml:space="preserve"> </t>
  </si>
  <si>
    <t>Delivery Day:</t>
  </si>
  <si>
    <t>Contact:</t>
  </si>
  <si>
    <t>Customer #:</t>
  </si>
  <si>
    <t>Nature Seal</t>
  </si>
  <si>
    <t>Gloves: Poly, Vinyl &amp; Latex</t>
  </si>
  <si>
    <t>1 each</t>
  </si>
  <si>
    <t>Nature Seal - Fresh Cut Produce Wash</t>
  </si>
  <si>
    <t>11 oz.</t>
  </si>
  <si>
    <t>Poly Glove - Large</t>
  </si>
  <si>
    <t>Vinyl Powdered Free - Medium</t>
  </si>
  <si>
    <t>Vinyl Powdered Free - Large</t>
  </si>
  <si>
    <t>1.25 lbs.</t>
  </si>
  <si>
    <t>3.30 lbs.</t>
  </si>
  <si>
    <t xml:space="preserve">Customer:  </t>
  </si>
  <si>
    <t>Location:</t>
  </si>
  <si>
    <t>TOTAL</t>
  </si>
  <si>
    <t>2210 Enterprise Park Place</t>
  </si>
  <si>
    <t>ECON-0-PAC, INC. BAG STAND SYSTEM</t>
  </si>
  <si>
    <t>Cold Bags</t>
  </si>
  <si>
    <t>Epac Tape</t>
  </si>
  <si>
    <t>EPAC 4 System</t>
  </si>
  <si>
    <t>EPAC 4 Bag Stand</t>
  </si>
  <si>
    <t>EPAC 4 Bag Sealer</t>
  </si>
  <si>
    <t>4.5 x 9.5</t>
  </si>
  <si>
    <t>5.5 x 7</t>
  </si>
  <si>
    <t>5.25 x 10.5</t>
  </si>
  <si>
    <t>White</t>
  </si>
  <si>
    <t>Green</t>
  </si>
  <si>
    <t>Yellow</t>
  </si>
  <si>
    <t>Red</t>
  </si>
  <si>
    <t>Pack</t>
  </si>
  <si>
    <t>each</t>
  </si>
  <si>
    <t>Seals /roll</t>
  </si>
  <si>
    <t>Econ-O-Pac, Inc. #:</t>
  </si>
  <si>
    <t>CD4595NV</t>
  </si>
  <si>
    <t>CD57NV</t>
  </si>
  <si>
    <t>CD59NV</t>
  </si>
  <si>
    <t>1402W</t>
  </si>
  <si>
    <t>1402B</t>
  </si>
  <si>
    <t>1402G</t>
  </si>
  <si>
    <t>1402Y</t>
  </si>
  <si>
    <t>1402R</t>
  </si>
  <si>
    <t>1402O</t>
  </si>
  <si>
    <t>Black</t>
  </si>
  <si>
    <t>732-106</t>
  </si>
  <si>
    <t>732-9</t>
  </si>
  <si>
    <t>732-3</t>
  </si>
  <si>
    <t>317.926.4237</t>
  </si>
  <si>
    <t>800.283.7437</t>
  </si>
  <si>
    <t>Fax :  317.924.3086</t>
  </si>
  <si>
    <t>6 x 8,75</t>
  </si>
  <si>
    <t>7.5 x 10</t>
  </si>
  <si>
    <t>8 x 9 x 2.5</t>
  </si>
  <si>
    <t>CD68NV</t>
  </si>
  <si>
    <t>CD7510NV</t>
  </si>
  <si>
    <t>SB8925NV</t>
  </si>
  <si>
    <t>Tape - Clear (Hot Bags Only!)</t>
  </si>
  <si>
    <t>10 x 15</t>
  </si>
  <si>
    <t>732-102</t>
  </si>
  <si>
    <t>732-31</t>
  </si>
  <si>
    <t>732-32</t>
  </si>
  <si>
    <t>732-33</t>
  </si>
  <si>
    <t>732-30</t>
  </si>
  <si>
    <t>732-35</t>
  </si>
  <si>
    <t>732-21</t>
  </si>
  <si>
    <t>732-29</t>
  </si>
  <si>
    <t>4.25 x 9</t>
  </si>
  <si>
    <t>6 x 9</t>
  </si>
  <si>
    <t>Mid Temp Bags</t>
  </si>
  <si>
    <t>7 x 8</t>
  </si>
  <si>
    <t>6 x 8.75</t>
  </si>
  <si>
    <t>San Jamar</t>
  </si>
  <si>
    <t>General Purpose Wipes</t>
  </si>
  <si>
    <t>Sanitizing Wipes</t>
  </si>
  <si>
    <t>Wet Wipe Dispenser</t>
  </si>
  <si>
    <t>Cut Resistant Glove - White - Small</t>
  </si>
  <si>
    <t>Cut Resistant Glove - White - Medium</t>
  </si>
  <si>
    <t>Kevlar Sleeves 500 degree protection</t>
  </si>
  <si>
    <t>200 ct.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</si>
  <si>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</si>
  <si>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</si>
  <si>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</si>
  <si>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</si>
  <si>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</si>
  <si>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</si>
  <si>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</si>
  <si>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</si>
  <si>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1402N</t>
  </si>
  <si>
    <t>1402C</t>
  </si>
  <si>
    <t>9 x 12 x 2.75</t>
  </si>
  <si>
    <t>1/2 Modpan with Lid - 9 qt</t>
  </si>
  <si>
    <t>1/3 Modpan with Lid - 4 qt.</t>
  </si>
  <si>
    <t>1/4 Modpan with Lid - 4 qt.</t>
  </si>
  <si>
    <t>1/6 Modpan with Lid - 2 qt.</t>
  </si>
  <si>
    <t>1/9 Modpan with Lid - 1 qt.</t>
  </si>
  <si>
    <t>823TPH</t>
  </si>
  <si>
    <t>10" x 11" Grabber</t>
  </si>
  <si>
    <t>845PG</t>
  </si>
  <si>
    <t>6" x 8 " Grabber</t>
  </si>
  <si>
    <t>835PG</t>
  </si>
  <si>
    <t>10" x 11" Grabber w/ slit</t>
  </si>
  <si>
    <t>802TF</t>
  </si>
  <si>
    <t>8" x 8" pan holder</t>
  </si>
  <si>
    <t>732-4</t>
  </si>
  <si>
    <t>732-10</t>
  </si>
  <si>
    <t>Orange</t>
  </si>
  <si>
    <t>Epac Cold Tape &amp; Hot Tape</t>
  </si>
  <si>
    <t>Ovenable Vented Bags</t>
  </si>
  <si>
    <t>Sunkist Fruit Sectionizer</t>
  </si>
  <si>
    <t>Optional Blades &amp; Plungers</t>
  </si>
  <si>
    <t>Disinfecting Wipes</t>
  </si>
  <si>
    <t>14000Y</t>
  </si>
  <si>
    <t>BB91GNV</t>
  </si>
  <si>
    <t>CD1015NV</t>
  </si>
  <si>
    <t>HB49V</t>
  </si>
  <si>
    <t>HB68V</t>
  </si>
  <si>
    <t>7" x 7" Ulti-Grip Hot Pads</t>
  </si>
  <si>
    <t>10" x 10" Ulti-Grip Hot Pads</t>
  </si>
  <si>
    <t>732-200</t>
  </si>
  <si>
    <t>SevenOKs Koolers/Warmers</t>
  </si>
  <si>
    <t>Milk Krate Kooler</t>
  </si>
  <si>
    <t>Double Milk Krate Kooler</t>
  </si>
  <si>
    <t>Medium Breakfast Kooler (holds 50 bagels)</t>
  </si>
  <si>
    <t>Large Breakfast Kooler (holds 70 bagels)</t>
  </si>
  <si>
    <t>14002Y</t>
  </si>
  <si>
    <t>RCU64V2</t>
  </si>
  <si>
    <t>CBG12812W H</t>
  </si>
  <si>
    <t>CBG912WH</t>
  </si>
  <si>
    <t>BD4003</t>
  </si>
  <si>
    <t>810CM15</t>
  </si>
  <si>
    <t>KT0115K</t>
  </si>
  <si>
    <t>KT0218K</t>
  </si>
  <si>
    <t>UCMX15BK</t>
  </si>
  <si>
    <t>UCMX17BK</t>
  </si>
  <si>
    <t>802TPH</t>
  </si>
  <si>
    <t>SFC1200QT</t>
  </si>
  <si>
    <t>SW1218SC</t>
  </si>
  <si>
    <t>SW 18</t>
  </si>
  <si>
    <t>SW X 100</t>
  </si>
  <si>
    <t>274-2704</t>
  </si>
  <si>
    <t>274-2705</t>
  </si>
  <si>
    <t>2700A</t>
  </si>
  <si>
    <t>004</t>
  </si>
  <si>
    <t>272-6215</t>
  </si>
  <si>
    <t>272-6217</t>
  </si>
  <si>
    <t>272-6216</t>
  </si>
  <si>
    <t>272-6209-1</t>
  </si>
  <si>
    <t>272-6214-1</t>
  </si>
  <si>
    <t>272-6213-1</t>
  </si>
  <si>
    <t>272-6209</t>
  </si>
  <si>
    <t>272-6208</t>
  </si>
  <si>
    <t>272-6211</t>
  </si>
  <si>
    <t>272-6203</t>
  </si>
  <si>
    <t>272-6212</t>
  </si>
  <si>
    <t>272-6210</t>
  </si>
  <si>
    <t>274-5001</t>
  </si>
  <si>
    <t>274-5002</t>
  </si>
  <si>
    <t>274-5003</t>
  </si>
  <si>
    <t>274-5004</t>
  </si>
  <si>
    <t>274-5005</t>
  </si>
  <si>
    <t>Allergen Kit, Cutting Board, Tongs, Turner, &amp; Chef's Knife</t>
  </si>
  <si>
    <t>Rapi-Kool Plus 64 oz. Cold Paddle</t>
  </si>
  <si>
    <t>White Saf-T-Grip Cutting Board (12" x 18")</t>
  </si>
  <si>
    <t>White Saf-T-Grip Cutting Board (9" x 12")</t>
  </si>
  <si>
    <t>Condiment Center (3) 2qt deep trap caddie with handles</t>
  </si>
  <si>
    <t>Saf-T-Scoop &amp; Guardian (12 - 16 oz.)</t>
  </si>
  <si>
    <t>Green Kleen Pail - 6 quart</t>
  </si>
  <si>
    <t>Red Kleen Pail - 6 quart</t>
  </si>
  <si>
    <t>15" BestGrip Oven Mitt with built-in magnet</t>
  </si>
  <si>
    <t>15" Cool Touch Flame Oven Mitt - 535 temp protection</t>
  </si>
  <si>
    <t>17" Cool Touch Flame Oven Mitt - 535 temp protection</t>
  </si>
  <si>
    <t>Grey Oven Mitt with Kevlar WebGuard</t>
  </si>
  <si>
    <t>13" Ulti-Grip Oven Mitt - 450 temp protection</t>
  </si>
  <si>
    <t>15" Ulti-Grip Oven Mitt - 450 temp protection</t>
  </si>
  <si>
    <t>17" Ulti-Grip Oven Mitt - 450 temp protection</t>
  </si>
  <si>
    <t>Best Guard 8" x 8" Holder</t>
  </si>
  <si>
    <t>Self-Check Replacement Roll</t>
  </si>
  <si>
    <t>Saf-T Wrap Station</t>
  </si>
  <si>
    <t>Saf-T Wrap Station with Cutter</t>
  </si>
  <si>
    <t>Saf-T Wrap Station - 18" Film Dispenser</t>
  </si>
  <si>
    <t>Saf-T Wrap Stacking Kit</t>
  </si>
  <si>
    <t>FRAMES</t>
  </si>
  <si>
    <t>Floor Stand (28" x 22")</t>
  </si>
  <si>
    <t>Black Plastic Frame (28" x  22")</t>
  </si>
  <si>
    <t>Black Metal Flip Frame (28" x 22")</t>
  </si>
  <si>
    <t>Warmers</t>
  </si>
  <si>
    <t>4 qt Square Infinite Control Warmer</t>
  </si>
  <si>
    <t>4 qt Square Infinite Control Warmer (Can Style)</t>
  </si>
  <si>
    <t>7 qt Square Infinite Control Warmer</t>
  </si>
  <si>
    <t>7 qt Round Thermostat Control Warmer</t>
  </si>
  <si>
    <t>11 qt Square Infinite Control Warmer</t>
  </si>
  <si>
    <t>11 qt Round Thermostat Control Warmer</t>
  </si>
  <si>
    <t>Hinged Lids</t>
  </si>
  <si>
    <t>7 qt Hinged Lid</t>
  </si>
  <si>
    <t>11 qt Hinged Lid</t>
  </si>
  <si>
    <t>Flat Lids with Pump</t>
  </si>
  <si>
    <t>4 qt Flat Lid with Pump</t>
  </si>
  <si>
    <t>7 qt Flat Lid with Pump</t>
  </si>
  <si>
    <t>11 qt Flat Lid with Pump</t>
  </si>
  <si>
    <t>Can Pump Dome</t>
  </si>
  <si>
    <t>3 oz Spoodle</t>
  </si>
  <si>
    <t>Mobile Carts</t>
  </si>
  <si>
    <t>4 ft Mobile Cart</t>
  </si>
  <si>
    <t>6 ft Mobile Cart</t>
  </si>
  <si>
    <t>Black &amp; Yellow Umbrella</t>
  </si>
  <si>
    <t>Techni Ice</t>
  </si>
  <si>
    <t>Economy Signs - 22" x 28"</t>
  </si>
  <si>
    <t>What Makes a Healthy Breakfast Tray</t>
  </si>
  <si>
    <t>What Makes a Healthy Breakfast Dots</t>
  </si>
  <si>
    <t>What Makes a Healthy Breakfast "Chalk Board"</t>
  </si>
  <si>
    <t>What Makes a Healthy Lunch Tray (Landscaped)</t>
  </si>
  <si>
    <t>Offer vs. Serve (Landscaped)</t>
  </si>
  <si>
    <t>What Makes a Healthy Lunch Dots</t>
  </si>
  <si>
    <t>What Makes A Lunch Tray "Chalk Board"</t>
  </si>
  <si>
    <t>My Plate</t>
  </si>
  <si>
    <t>Vegetable Sub Groups</t>
  </si>
  <si>
    <t>Make A Healthy Plate</t>
  </si>
  <si>
    <t>Static Cling Dots</t>
  </si>
  <si>
    <t>Protein</t>
  </si>
  <si>
    <t>Grains</t>
  </si>
  <si>
    <t>Vegetables</t>
  </si>
  <si>
    <t>Fruits</t>
  </si>
  <si>
    <t>Dairy</t>
  </si>
  <si>
    <t>All Five Food Groups (Above)</t>
  </si>
  <si>
    <t>Juice Dispenser - Juice Alive Frozen Fruit Drinks</t>
  </si>
  <si>
    <t>3 Bowl Juice Alive Unit</t>
  </si>
  <si>
    <t>2 Bowl Juice Alive Unit</t>
  </si>
  <si>
    <t>Fresh Pack (3 - 1 G) Cartridge Juice</t>
  </si>
  <si>
    <t>Quest 1 g Cartridge Juice Dispenser - Push Button</t>
  </si>
  <si>
    <t>Bag In The Box (3 g) Juice</t>
  </si>
  <si>
    <t>Lancer 6 Flavor Juice Dispenser - Lever Dispenser</t>
  </si>
  <si>
    <t>6 Button Bar Gun Juice Dispenser - 6 Flavors</t>
  </si>
  <si>
    <t>6 Button Bar Gun Juice Dispenser with Thickened</t>
  </si>
  <si>
    <t>Cheese &amp; Chili Dispenser &amp; Chip Racks</t>
  </si>
  <si>
    <t>Cheese/Chili Dispenser - Black Button Bag</t>
  </si>
  <si>
    <t>Nacho Chip Rack with Cheese Basket - Rack Item</t>
  </si>
  <si>
    <t>Nacho Chip Rack with Cheese Basket - Basket Item</t>
  </si>
  <si>
    <t>Single Rack Hanging Rack</t>
  </si>
  <si>
    <t>Double Rack Hanging Rack</t>
  </si>
  <si>
    <t>Unit</t>
  </si>
  <si>
    <t>Paddle</t>
  </si>
  <si>
    <t>Dispenser</t>
  </si>
  <si>
    <t>Sleeve</t>
  </si>
  <si>
    <t>pans</t>
  </si>
  <si>
    <t>Mitt</t>
  </si>
  <si>
    <t>Grabbers</t>
  </si>
  <si>
    <t>Holders</t>
  </si>
  <si>
    <t>Roll</t>
  </si>
  <si>
    <t>kit</t>
  </si>
  <si>
    <t xml:space="preserve">Pad </t>
  </si>
  <si>
    <t>sheets</t>
  </si>
  <si>
    <t>sheet = 6 clings</t>
  </si>
  <si>
    <t>5 sheets = 30 clings</t>
  </si>
  <si>
    <t>Saf-Check Quaternary Measure with Thermometer</t>
  </si>
  <si>
    <t>4 qt Hinged Lid</t>
  </si>
  <si>
    <t>Ladles &amp; Spoodles</t>
  </si>
  <si>
    <t>1 oz Ladle</t>
  </si>
  <si>
    <t>3 oz Ladle</t>
  </si>
  <si>
    <t>What Makes a Healthy Lunch Tray (portrait)</t>
  </si>
  <si>
    <t>M 78</t>
  </si>
  <si>
    <t>M 68</t>
  </si>
  <si>
    <t>Updated:</t>
  </si>
  <si>
    <t>272-6209S</t>
  </si>
  <si>
    <t>272-6215S</t>
  </si>
  <si>
    <t>274-5000</t>
  </si>
  <si>
    <t>274-6203</t>
  </si>
  <si>
    <t>Special Order</t>
  </si>
  <si>
    <t>Spanish - What Makes A Healthy Lunch?</t>
  </si>
  <si>
    <t>Spanish - What Makes A Healthy Breakfast?</t>
  </si>
  <si>
    <t>Spanish - What Makes A Healthy Lunch Tray?</t>
  </si>
  <si>
    <t>Fruit &amp; Vegetable Static Cling Set (18 F + 18 V)</t>
  </si>
  <si>
    <t>4" x 6" Write Erase Frames</t>
  </si>
  <si>
    <t>4" x 6" Write Erase Rectangles 4" x 6"</t>
  </si>
  <si>
    <t>6" Write Erase Rings</t>
  </si>
  <si>
    <t>6" Write Erase Circles</t>
  </si>
  <si>
    <t>36 custom clings</t>
  </si>
  <si>
    <t>5 each / set</t>
  </si>
  <si>
    <t>PAGE 2 &amp; 3</t>
  </si>
  <si>
    <t>PAGE 4 &amp; 5</t>
  </si>
  <si>
    <t>PAGE 6</t>
  </si>
  <si>
    <t>800FG15-BK</t>
  </si>
  <si>
    <t xml:space="preserve">SW1218  </t>
  </si>
  <si>
    <t>PAGE 7</t>
  </si>
  <si>
    <t>274-2700</t>
  </si>
  <si>
    <t>PAGE 8</t>
  </si>
  <si>
    <t>PAGE 9</t>
  </si>
  <si>
    <t>PAGE 10</t>
  </si>
  <si>
    <t>EPAC Complete System (Stand &amp; Sealer)</t>
  </si>
  <si>
    <t>Light Blue</t>
  </si>
  <si>
    <t>Dark Blue</t>
  </si>
  <si>
    <t>Red Carton Opener (3 pack)</t>
  </si>
  <si>
    <t>Standing Frame</t>
  </si>
  <si>
    <t>Hanging Frame</t>
  </si>
  <si>
    <t>Travel Cart (Milk Koolers &amp; Breakfast Koolers)</t>
  </si>
  <si>
    <t>4 qt. Dome</t>
  </si>
  <si>
    <t>Techni Ice Reusable Ice Pack</t>
  </si>
  <si>
    <t>272-6214-1S</t>
  </si>
  <si>
    <t>7 x 9</t>
  </si>
  <si>
    <t>MicroPerf Hot Bags</t>
  </si>
  <si>
    <t>Boa Bag Cutter</t>
  </si>
  <si>
    <t>Fridge-Kare Cooler Filter</t>
  </si>
  <si>
    <t>8 X 10 Cooler Filter</t>
  </si>
  <si>
    <t>BB100</t>
  </si>
  <si>
    <t>FK 1000</t>
  </si>
  <si>
    <t>HB68MP</t>
  </si>
  <si>
    <t>2200-28</t>
  </si>
  <si>
    <t>2200-5</t>
  </si>
  <si>
    <t>2200-16</t>
  </si>
  <si>
    <t>2200-30</t>
  </si>
  <si>
    <t>2200-40</t>
  </si>
  <si>
    <t>2200-5Y</t>
  </si>
  <si>
    <t>2200-R</t>
  </si>
  <si>
    <t>2200-WRB</t>
  </si>
  <si>
    <t>SFCROLLQT</t>
  </si>
  <si>
    <t>JUICE CART 2</t>
  </si>
  <si>
    <t xml:space="preserve">JUICE CART  </t>
  </si>
  <si>
    <t>JUICE CART 4</t>
  </si>
  <si>
    <t>ECON-0-PAC, INC. - RED UNIT PARTS</t>
  </si>
  <si>
    <t>Flat Spring</t>
  </si>
  <si>
    <t>Coil Spring</t>
  </si>
  <si>
    <t>Tape Knive</t>
  </si>
  <si>
    <t>Index Wheel</t>
  </si>
  <si>
    <t>Tape Wheel</t>
  </si>
  <si>
    <t>ECON-0-PAC, INC. - YELLOW UNIT PARTS</t>
  </si>
  <si>
    <t>Trimmer Blade</t>
  </si>
  <si>
    <t>5 pack</t>
  </si>
  <si>
    <t>Yellow Rebuild Kit</t>
  </si>
  <si>
    <t>Yellow Tape Wheel</t>
  </si>
  <si>
    <t>Commercial Food Systems, Inc.                                                 2019- 20   Multi-Unit Equipment Order Guide</t>
  </si>
  <si>
    <t>6 Section Blade-Cup &amp; cover w/ Corer (Apple)   S-32B</t>
  </si>
  <si>
    <t>6 Section Plunger w/ corer (Apple)    S-33</t>
  </si>
  <si>
    <t>6 Section Blade-Cup &amp; Cover (Orange)    S-38</t>
  </si>
  <si>
    <t>6 Section Wedge Plunger (Orange)     S-9</t>
  </si>
  <si>
    <t>2 Halves (Scored in 3 wedges each)    S-30B</t>
  </si>
  <si>
    <t>2 Halves (Cut in half)     S-35B</t>
  </si>
  <si>
    <t>10 Section Plunger (Must order 10 Section Plunger)    S-21</t>
  </si>
  <si>
    <t>8 Section Blade-Cup &amp; Cover (Multiple)    S-29B</t>
  </si>
  <si>
    <t>6 Slice Blade-Cup &amp; Cover (Hard Fruit &amp; Vegetable)    S-4B</t>
  </si>
  <si>
    <t>6 Slice Plunger (Hard Fruit &amp; Vegetable)    S-10</t>
  </si>
  <si>
    <t>Sunkist Production Stand   S-31</t>
  </si>
  <si>
    <t>Sunkist Junior Sectionizer (without blade)   S-200</t>
  </si>
  <si>
    <t>Sunkist Orange Sectionizer (6 wedge)   S-102</t>
  </si>
  <si>
    <t>Sunkist 6 Apple Sectionizer (6 + core)   S-106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</si>
</sst>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mm/dd/yy;@"/>
  </numFmts>
  <fonts count="20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/>
    <xf numFmtId="0" fontId="5" fillId="0" borderId="0" xfId="0" quotePrefix="1" applyFont="1" applyBorder="1" applyAlignment="1">
      <alignment horizontal="center"/>
    </xf>
    <xf numFmtId="44" fontId="5" fillId="2" borderId="0" xfId="1" applyFont="1" applyFill="1" applyBorder="1"/>
    <xf numFmtId="44" fontId="5" fillId="0" borderId="0" xfId="1" applyFont="1" applyBorder="1"/>
    <xf numFmtId="44" fontId="5" fillId="0" borderId="0" xfId="1" applyFont="1" applyFill="1" applyBorder="1"/>
    <xf numFmtId="44" fontId="5" fillId="0" borderId="0" xfId="1" quotePrefix="1" applyFont="1" applyBorder="1" applyAlignment="1">
      <alignment horizontal="center"/>
    </xf>
    <xf numFmtId="44" fontId="5" fillId="0" borderId="0" xfId="1" quotePrefix="1" applyFont="1" applyBorder="1"/>
    <xf numFmtId="44" fontId="3" fillId="0" borderId="0" xfId="1" applyFont="1" applyBorder="1"/>
    <xf numFmtId="44" fontId="5" fillId="2" borderId="0" xfId="1" applyFont="1" applyFill="1"/>
    <xf numFmtId="44" fontId="5" fillId="0" borderId="0" xfId="1" applyFont="1"/>
    <xf numFmtId="44" fontId="5" fillId="0" borderId="0" xfId="1" applyFont="1" applyAlignment="1">
      <alignment horizontal="center" vertical="center" wrapText="1"/>
    </xf>
    <xf numFmtId="0" fontId="0" fillId="0" borderId="0" xfId="0" applyFill="1"/>
    <xf numFmtId="44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5" fillId="2" borderId="0" xfId="2" applyNumberFormat="1" applyFont="1" applyFill="1" applyAlignment="1">
      <alignment horizontal="center"/>
    </xf>
    <xf numFmtId="2" fontId="5" fillId="0" borderId="0" xfId="2" applyNumberFormat="1" applyFont="1" applyAlignment="1">
      <alignment horizontal="center"/>
    </xf>
    <xf numFmtId="44" fontId="5" fillId="0" borderId="0" xfId="1" quotePrefix="1" applyFont="1" applyFill="1" applyBorder="1" applyAlignment="1">
      <alignment horizontal="center"/>
    </xf>
    <xf numFmtId="44" fontId="5" fillId="0" borderId="0" xfId="1" applyFont="1" applyFill="1"/>
    <xf numFmtId="164" fontId="4" fillId="0" borderId="0" xfId="1" applyNumberFormat="1" applyFont="1" applyAlignment="1">
      <alignment horizontal="center" vertical="center" wrapText="1"/>
    </xf>
    <xf numFmtId="164" fontId="5" fillId="2" borderId="0" xfId="1" applyNumberFormat="1" applyFont="1" applyFill="1"/>
    <xf numFmtId="164" fontId="5" fillId="0" borderId="0" xfId="1" applyNumberFormat="1" applyFont="1"/>
    <xf numFmtId="164" fontId="5" fillId="0" borderId="0" xfId="1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left"/>
    </xf>
    <xf numFmtId="0" fontId="11" fillId="5" borderId="16" xfId="0" applyFont="1" applyFill="1" applyBorder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top" indent="1"/>
    </xf>
    <xf numFmtId="0" fontId="8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left" vertical="center"/>
    </xf>
    <xf numFmtId="0" fontId="14" fillId="0" borderId="26" xfId="0" applyFont="1" applyFill="1" applyBorder="1" applyAlignment="1" applyProtection="1">
      <alignment horizontal="left" vertical="top" wrapText="1" indent="1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left" vertical="center" indent="1"/>
    </xf>
    <xf numFmtId="0" fontId="8" fillId="0" borderId="25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horizontal="left"/>
    </xf>
    <xf numFmtId="0" fontId="8" fillId="4" borderId="25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left"/>
    </xf>
    <xf numFmtId="0" fontId="14" fillId="3" borderId="25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left" vertical="center" indent="1"/>
    </xf>
    <xf numFmtId="0" fontId="17" fillId="4" borderId="25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vertical="center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left" vertical="center" indent="1"/>
    </xf>
    <xf numFmtId="0" fontId="16" fillId="3" borderId="18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left" vertical="center" indent="1"/>
    </xf>
    <xf numFmtId="0" fontId="15" fillId="4" borderId="25" xfId="0" applyFont="1" applyFill="1" applyBorder="1" applyAlignment="1" applyProtection="1">
      <alignment horizontal="center"/>
    </xf>
    <xf numFmtId="0" fontId="15" fillId="4" borderId="26" xfId="0" applyFont="1" applyFill="1" applyBorder="1" applyAlignment="1" applyProtection="1"/>
    <xf numFmtId="0" fontId="11" fillId="5" borderId="26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center" indent="1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center" indent="1"/>
    </xf>
    <xf numFmtId="0" fontId="8" fillId="0" borderId="29" xfId="0" applyFont="1" applyFill="1" applyBorder="1" applyAlignment="1" applyProtection="1">
      <alignment horizontal="left" vertical="center" indent="1"/>
    </xf>
    <xf numFmtId="0" fontId="11" fillId="2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left" vertical="center" indent="1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left" vertical="center" indent="1"/>
    </xf>
    <xf numFmtId="0" fontId="13" fillId="0" borderId="31" xfId="0" applyFont="1" applyFill="1" applyBorder="1" applyAlignment="1" applyProtection="1"/>
    <xf numFmtId="0" fontId="8" fillId="0" borderId="26" xfId="0" applyFont="1" applyBorder="1" applyAlignment="1" applyProtection="1">
      <alignment horizontal="left" indent="1"/>
    </xf>
    <xf numFmtId="0" fontId="19" fillId="0" borderId="0" xfId="0" applyFont="1" applyAlignment="1">
      <alignment horizontal="center"/>
    </xf>
    <xf numFmtId="0" fontId="11" fillId="0" borderId="32" xfId="0" applyFont="1" applyBorder="1" applyAlignment="1" applyProtection="1">
      <alignment horizontal="center" vertical="center" wrapText="1"/>
    </xf>
    <xf numFmtId="0" fontId="11" fillId="5" borderId="33" xfId="0" applyFont="1" applyFill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</xf>
    <xf numFmtId="0" fontId="11" fillId="5" borderId="34" xfId="0" applyFont="1" applyFill="1" applyBorder="1" applyAlignment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wrapText="1"/>
    </xf>
    <xf numFmtId="0" fontId="16" fillId="3" borderId="33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wrapText="1"/>
    </xf>
    <xf numFmtId="2" fontId="4" fillId="0" borderId="0" xfId="2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5</xdr:row>
      <xdr:rowOff>0</xdr:rowOff>
    </xdr:from>
    <xdr:to>
      <xdr:col>12</xdr:col>
      <xdr:colOff>371476</xdr:colOff>
      <xdr:row>9</xdr:row>
      <xdr:rowOff>66675</xdr:rowOff>
    </xdr:to>
    <xdr:pic>
      <xdr:nvPicPr>
        <xdr:cNvPr id="139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1057275"/>
          <a:ext cx="3514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48"/>
  <sheetViews>
    <sheetView tabSelected="1" zoomScale="115" zoomScaleNormal="115" workbookViewId="0"/>
  </sheetViews>
  <sheetFormatPr defaultRowHeight="10.5"/>
  <cols>
    <col min="1" max="1" width="2.7109375" style="45" customWidth="1"/>
    <col min="2" max="2" width="16.7109375" style="16" customWidth="1"/>
    <col min="3" max="3" width="43.28515625" style="43" bestFit="1" customWidth="1"/>
    <col min="4" max="4" width="7.7109375" style="43" bestFit="1" customWidth="1"/>
    <col min="5" max="5" width="16.5703125" style="16" bestFit="1" customWidth="1"/>
    <col min="6" max="14" width="8.7109375" style="43" customWidth="1"/>
    <col min="15" max="15" width="2.7109375" style="45" customWidth="1"/>
    <col min="16" max="81" width="9.140625" style="45"/>
    <col min="82" max="16384" width="9.140625" style="43"/>
  </cols>
  <sheetData>
    <row r="1" spans="1:14" ht="31.5" customHeight="1">
      <c r="B1" s="157" t="s">
        <v>453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" customHeight="1">
      <c r="B2" s="41"/>
      <c r="C2" s="46" t="s">
        <v>141</v>
      </c>
      <c r="D2" s="46"/>
      <c r="E2" s="46" t="s">
        <v>172</v>
      </c>
    </row>
    <row r="3" spans="1:14">
      <c r="C3" s="46" t="s">
        <v>123</v>
      </c>
      <c r="D3" s="46"/>
      <c r="E3" s="46" t="s">
        <v>173</v>
      </c>
    </row>
    <row r="4" spans="1:14">
      <c r="C4" s="47"/>
      <c r="D4" s="47"/>
      <c r="E4" s="46" t="s">
        <v>174</v>
      </c>
    </row>
    <row r="5" spans="1:14" ht="15.75" thickBot="1">
      <c r="B5" s="55" t="s">
        <v>138</v>
      </c>
      <c r="C5" s="159"/>
      <c r="D5" s="159"/>
      <c r="E5" s="159"/>
    </row>
    <row r="6" spans="1:14" ht="15.75" thickBot="1">
      <c r="B6" s="55" t="s">
        <v>139</v>
      </c>
      <c r="C6" s="158"/>
      <c r="D6" s="158"/>
      <c r="E6" s="158"/>
    </row>
    <row r="7" spans="1:14" ht="15.75" thickBot="1">
      <c r="B7" s="55" t="s">
        <v>127</v>
      </c>
      <c r="C7" s="158"/>
      <c r="D7" s="158"/>
      <c r="E7" s="158"/>
    </row>
    <row r="8" spans="1:14" ht="15.75" thickBot="1">
      <c r="B8" s="55" t="s">
        <v>125</v>
      </c>
      <c r="C8" s="158"/>
      <c r="D8" s="158"/>
      <c r="E8" s="158"/>
    </row>
    <row r="9" spans="1:14" ht="15.75" thickBot="1">
      <c r="B9" s="55" t="s">
        <v>126</v>
      </c>
      <c r="C9" s="158"/>
      <c r="D9" s="158"/>
      <c r="E9" s="158"/>
    </row>
    <row r="10" spans="1:14" ht="10.5" customHeight="1">
      <c r="B10" s="54"/>
      <c r="C10" s="42"/>
      <c r="D10" s="42"/>
      <c r="E10" s="54"/>
    </row>
    <row r="11" spans="1:14" ht="11.25" thickBot="1">
      <c r="B11" s="16" t="s">
        <v>386</v>
      </c>
      <c r="C11" s="82">
        <v>43661</v>
      </c>
      <c r="D11" s="44"/>
    </row>
    <row r="12" spans="1:14" s="48" customFormat="1" ht="12" customHeight="1">
      <c r="B12" s="94" t="s">
        <v>54</v>
      </c>
      <c r="C12" s="95" t="s">
        <v>121</v>
      </c>
      <c r="D12" s="69" t="s">
        <v>122</v>
      </c>
      <c r="E12" s="135" t="s">
        <v>55</v>
      </c>
      <c r="F12" s="151" t="s">
        <v>204</v>
      </c>
      <c r="G12" s="52" t="s">
        <v>205</v>
      </c>
      <c r="H12" s="52" t="s">
        <v>206</v>
      </c>
      <c r="I12" s="52" t="s">
        <v>207</v>
      </c>
      <c r="J12" s="52" t="s">
        <v>208</v>
      </c>
      <c r="K12" s="52" t="s">
        <v>209</v>
      </c>
      <c r="L12" s="52" t="s">
        <v>210</v>
      </c>
      <c r="M12" s="61" t="s">
        <v>211</v>
      </c>
      <c r="N12" s="56" t="s">
        <v>140</v>
      </c>
    </row>
    <row r="13" spans="1:14" s="48" customFormat="1" ht="12" customHeight="1">
      <c r="A13" s="49"/>
      <c r="B13" s="96" t="s">
        <v>402</v>
      </c>
      <c r="C13" s="97" t="s">
        <v>233</v>
      </c>
      <c r="D13" s="72"/>
      <c r="E13" s="136" t="s">
        <v>403</v>
      </c>
      <c r="F13" s="152"/>
      <c r="G13" s="79"/>
      <c r="H13" s="79"/>
      <c r="I13" s="79"/>
      <c r="J13" s="79"/>
      <c r="K13" s="79"/>
      <c r="L13" s="79"/>
      <c r="M13" s="80"/>
      <c r="N13" s="81"/>
    </row>
    <row r="14" spans="1:14" s="48" customFormat="1" ht="12" customHeight="1">
      <c r="A14" s="49"/>
      <c r="B14" s="98" t="s">
        <v>169</v>
      </c>
      <c r="C14" s="99" t="s">
        <v>467</v>
      </c>
      <c r="D14" s="65">
        <v>1</v>
      </c>
      <c r="E14" s="137" t="s">
        <v>364</v>
      </c>
      <c r="F14" s="153" t="s">
        <v>124</v>
      </c>
      <c r="G14" s="53" t="s">
        <v>124</v>
      </c>
      <c r="H14" s="53" t="s">
        <v>124</v>
      </c>
      <c r="I14" s="53" t="s">
        <v>124</v>
      </c>
      <c r="J14" s="53" t="s">
        <v>124</v>
      </c>
      <c r="K14" s="53" t="s">
        <v>124</v>
      </c>
      <c r="L14" s="53" t="s">
        <v>124</v>
      </c>
      <c r="M14" s="62" t="s">
        <v>124</v>
      </c>
      <c r="N14" s="57">
        <f t="shared" ref="N14:N15" si="0">SUM(F14:M14)</f>
        <v>0</v>
      </c>
    </row>
    <row r="15" spans="1:14" s="48" customFormat="1" ht="12" customHeight="1">
      <c r="A15" s="49"/>
      <c r="B15" s="98" t="s">
        <v>183</v>
      </c>
      <c r="C15" s="99" t="s">
        <v>466</v>
      </c>
      <c r="D15" s="65">
        <v>1</v>
      </c>
      <c r="E15" s="137" t="s">
        <v>364</v>
      </c>
      <c r="F15" s="153" t="s">
        <v>124</v>
      </c>
      <c r="G15" s="53" t="s">
        <v>124</v>
      </c>
      <c r="H15" s="53" t="s">
        <v>124</v>
      </c>
      <c r="I15" s="53" t="s">
        <v>124</v>
      </c>
      <c r="J15" s="53" t="s">
        <v>124</v>
      </c>
      <c r="K15" s="53" t="s">
        <v>124</v>
      </c>
      <c r="L15" s="53" t="s">
        <v>124</v>
      </c>
      <c r="M15" s="62" t="s">
        <v>124</v>
      </c>
      <c r="N15" s="57">
        <f t="shared" si="0"/>
        <v>0</v>
      </c>
    </row>
    <row r="16" spans="1:14" s="48" customFormat="1" ht="12" customHeight="1">
      <c r="A16" s="49"/>
      <c r="B16" s="98" t="s">
        <v>243</v>
      </c>
      <c r="C16" s="99" t="s">
        <v>465</v>
      </c>
      <c r="D16" s="65">
        <v>1</v>
      </c>
      <c r="E16" s="137" t="s">
        <v>364</v>
      </c>
      <c r="F16" s="153"/>
      <c r="G16" s="53"/>
      <c r="H16" s="53"/>
      <c r="I16" s="53"/>
      <c r="J16" s="53"/>
      <c r="K16" s="53"/>
      <c r="L16" s="53"/>
      <c r="M16" s="62"/>
      <c r="N16" s="57">
        <f t="shared" ref="N16:N79" si="1">SUM(F16:M16)</f>
        <v>0</v>
      </c>
    </row>
    <row r="17" spans="1:14" s="48" customFormat="1" ht="12" customHeight="1">
      <c r="A17" s="49"/>
      <c r="B17" s="98" t="s">
        <v>184</v>
      </c>
      <c r="C17" s="99" t="s">
        <v>464</v>
      </c>
      <c r="D17" s="65">
        <v>1</v>
      </c>
      <c r="E17" s="137" t="s">
        <v>364</v>
      </c>
      <c r="F17" s="153"/>
      <c r="G17" s="53"/>
      <c r="H17" s="53"/>
      <c r="I17" s="53"/>
      <c r="J17" s="53"/>
      <c r="K17" s="53"/>
      <c r="L17" s="53"/>
      <c r="M17" s="62"/>
      <c r="N17" s="57">
        <f t="shared" si="1"/>
        <v>0</v>
      </c>
    </row>
    <row r="18" spans="1:14" s="48" customFormat="1" ht="12" customHeight="1">
      <c r="A18" s="51"/>
      <c r="B18" s="100"/>
      <c r="C18" s="101" t="s">
        <v>234</v>
      </c>
      <c r="D18" s="70"/>
      <c r="E18" s="138"/>
      <c r="F18" s="154"/>
      <c r="G18" s="70"/>
      <c r="H18" s="70"/>
      <c r="I18" s="70"/>
      <c r="J18" s="70"/>
      <c r="K18" s="70"/>
      <c r="L18" s="70"/>
      <c r="M18" s="91"/>
      <c r="N18" s="92"/>
    </row>
    <row r="19" spans="1:14" s="48" customFormat="1" ht="12" customHeight="1">
      <c r="A19" s="49"/>
      <c r="B19" s="98" t="s">
        <v>185</v>
      </c>
      <c r="C19" s="99" t="s">
        <v>454</v>
      </c>
      <c r="D19" s="65">
        <v>1</v>
      </c>
      <c r="E19" s="137" t="s">
        <v>156</v>
      </c>
      <c r="F19" s="153"/>
      <c r="G19" s="53"/>
      <c r="H19" s="53"/>
      <c r="I19" s="53"/>
      <c r="J19" s="53"/>
      <c r="K19" s="53"/>
      <c r="L19" s="53"/>
      <c r="M19" s="62"/>
      <c r="N19" s="57">
        <f t="shared" si="1"/>
        <v>0</v>
      </c>
    </row>
    <row r="20" spans="1:14" s="48" customFormat="1" ht="12" customHeight="1">
      <c r="A20" s="49"/>
      <c r="B20" s="98" t="s">
        <v>186</v>
      </c>
      <c r="C20" s="99" t="s">
        <v>455</v>
      </c>
      <c r="D20" s="65">
        <v>1</v>
      </c>
      <c r="E20" s="137" t="s">
        <v>156</v>
      </c>
      <c r="F20" s="153"/>
      <c r="G20" s="53"/>
      <c r="H20" s="53"/>
      <c r="I20" s="53"/>
      <c r="J20" s="53"/>
      <c r="K20" s="53"/>
      <c r="L20" s="53"/>
      <c r="M20" s="62"/>
      <c r="N20" s="57">
        <f t="shared" si="1"/>
        <v>0</v>
      </c>
    </row>
    <row r="21" spans="1:14" s="48" customFormat="1" ht="12" customHeight="1">
      <c r="A21" s="50"/>
      <c r="B21" s="98" t="s">
        <v>171</v>
      </c>
      <c r="C21" s="102" t="s">
        <v>456</v>
      </c>
      <c r="D21" s="65">
        <v>1</v>
      </c>
      <c r="E21" s="137" t="s">
        <v>156</v>
      </c>
      <c r="F21" s="153"/>
      <c r="G21" s="53"/>
      <c r="H21" s="53"/>
      <c r="I21" s="53"/>
      <c r="J21" s="53"/>
      <c r="K21" s="53"/>
      <c r="L21" s="53"/>
      <c r="M21" s="62"/>
      <c r="N21" s="57">
        <f t="shared" si="1"/>
        <v>0</v>
      </c>
    </row>
    <row r="22" spans="1:14" s="48" customFormat="1" ht="12" customHeight="1">
      <c r="A22" s="49"/>
      <c r="B22" s="98" t="s">
        <v>170</v>
      </c>
      <c r="C22" s="99" t="s">
        <v>457</v>
      </c>
      <c r="D22" s="65">
        <v>1</v>
      </c>
      <c r="E22" s="137" t="s">
        <v>156</v>
      </c>
      <c r="F22" s="153"/>
      <c r="G22" s="53"/>
      <c r="H22" s="53"/>
      <c r="I22" s="53"/>
      <c r="J22" s="53"/>
      <c r="K22" s="53"/>
      <c r="L22" s="53"/>
      <c r="M22" s="62"/>
      <c r="N22" s="57">
        <f t="shared" si="1"/>
        <v>0</v>
      </c>
    </row>
    <row r="23" spans="1:14" s="48" customFormat="1" ht="12" customHeight="1">
      <c r="A23" s="49"/>
      <c r="B23" s="103" t="s">
        <v>187</v>
      </c>
      <c r="C23" s="99" t="s">
        <v>458</v>
      </c>
      <c r="D23" s="65">
        <v>1</v>
      </c>
      <c r="E23" s="137" t="s">
        <v>156</v>
      </c>
      <c r="F23" s="153"/>
      <c r="G23" s="53"/>
      <c r="H23" s="53"/>
      <c r="I23" s="53"/>
      <c r="J23" s="53"/>
      <c r="K23" s="53"/>
      <c r="L23" s="53"/>
      <c r="M23" s="62"/>
      <c r="N23" s="57">
        <f t="shared" si="1"/>
        <v>0</v>
      </c>
    </row>
    <row r="24" spans="1:14" s="48" customFormat="1" ht="12" customHeight="1">
      <c r="A24" s="49"/>
      <c r="B24" s="103" t="s">
        <v>188</v>
      </c>
      <c r="C24" s="104" t="s">
        <v>459</v>
      </c>
      <c r="D24" s="65">
        <v>1</v>
      </c>
      <c r="E24" s="137" t="s">
        <v>156</v>
      </c>
      <c r="F24" s="153"/>
      <c r="G24" s="53"/>
      <c r="H24" s="53"/>
      <c r="I24" s="53"/>
      <c r="J24" s="53"/>
      <c r="K24" s="53"/>
      <c r="L24" s="53"/>
      <c r="M24" s="62"/>
      <c r="N24" s="57">
        <f t="shared" si="1"/>
        <v>0</v>
      </c>
    </row>
    <row r="25" spans="1:14" s="48" customFormat="1" ht="12" customHeight="1">
      <c r="A25" s="49"/>
      <c r="B25" s="98" t="s">
        <v>189</v>
      </c>
      <c r="C25" s="99" t="s">
        <v>460</v>
      </c>
      <c r="D25" s="65">
        <v>1</v>
      </c>
      <c r="E25" s="137" t="s">
        <v>156</v>
      </c>
      <c r="F25" s="153"/>
      <c r="G25" s="53"/>
      <c r="H25" s="53"/>
      <c r="I25" s="53"/>
      <c r="J25" s="53"/>
      <c r="K25" s="53"/>
      <c r="L25" s="53"/>
      <c r="M25" s="62"/>
      <c r="N25" s="57">
        <f t="shared" si="1"/>
        <v>0</v>
      </c>
    </row>
    <row r="26" spans="1:14" s="48" customFormat="1" ht="12" customHeight="1">
      <c r="A26" s="50"/>
      <c r="B26" s="103" t="s">
        <v>190</v>
      </c>
      <c r="C26" s="104" t="s">
        <v>461</v>
      </c>
      <c r="D26" s="65">
        <v>1</v>
      </c>
      <c r="E26" s="137" t="s">
        <v>156</v>
      </c>
      <c r="F26" s="153"/>
      <c r="G26" s="53"/>
      <c r="H26" s="53"/>
      <c r="I26" s="53"/>
      <c r="J26" s="53"/>
      <c r="K26" s="53"/>
      <c r="L26" s="53"/>
      <c r="M26" s="62"/>
      <c r="N26" s="57">
        <f t="shared" si="1"/>
        <v>0</v>
      </c>
    </row>
    <row r="27" spans="1:14" s="48" customFormat="1" ht="12" customHeight="1">
      <c r="A27" s="49"/>
      <c r="B27" s="105" t="s">
        <v>228</v>
      </c>
      <c r="C27" s="133" t="s">
        <v>462</v>
      </c>
      <c r="D27" s="65">
        <v>1</v>
      </c>
      <c r="E27" s="137" t="s">
        <v>156</v>
      </c>
      <c r="F27" s="153"/>
      <c r="G27" s="53"/>
      <c r="H27" s="53"/>
      <c r="I27" s="53"/>
      <c r="J27" s="53"/>
      <c r="K27" s="53"/>
      <c r="L27" s="53"/>
      <c r="M27" s="62"/>
      <c r="N27" s="57">
        <f t="shared" si="1"/>
        <v>0</v>
      </c>
    </row>
    <row r="28" spans="1:14" s="48" customFormat="1" ht="12" customHeight="1">
      <c r="A28" s="49"/>
      <c r="B28" s="103" t="s">
        <v>229</v>
      </c>
      <c r="C28" s="104" t="s">
        <v>463</v>
      </c>
      <c r="D28" s="65">
        <v>1</v>
      </c>
      <c r="E28" s="137" t="s">
        <v>156</v>
      </c>
      <c r="F28" s="153"/>
      <c r="G28" s="53"/>
      <c r="H28" s="53"/>
      <c r="I28" s="53"/>
      <c r="J28" s="53"/>
      <c r="K28" s="53"/>
      <c r="L28" s="53"/>
      <c r="M28" s="62"/>
      <c r="N28" s="57">
        <f t="shared" si="1"/>
        <v>0</v>
      </c>
    </row>
    <row r="29" spans="1:14" s="48" customFormat="1" ht="12" customHeight="1">
      <c r="A29" s="49"/>
      <c r="B29" s="100"/>
      <c r="C29" s="101" t="s">
        <v>128</v>
      </c>
      <c r="D29" s="70"/>
      <c r="E29" s="138"/>
      <c r="F29" s="154"/>
      <c r="G29" s="70"/>
      <c r="H29" s="70"/>
      <c r="I29" s="70"/>
      <c r="J29" s="70"/>
      <c r="K29" s="70"/>
      <c r="L29" s="70"/>
      <c r="M29" s="91"/>
      <c r="N29" s="92"/>
    </row>
    <row r="30" spans="1:14" s="48" customFormat="1" ht="12" customHeight="1">
      <c r="A30" s="49"/>
      <c r="B30" s="106">
        <v>34125</v>
      </c>
      <c r="C30" s="104" t="s">
        <v>131</v>
      </c>
      <c r="D30" s="73" t="s">
        <v>130</v>
      </c>
      <c r="E30" s="139" t="s">
        <v>136</v>
      </c>
      <c r="F30" s="153"/>
      <c r="G30" s="53"/>
      <c r="H30" s="53"/>
      <c r="I30" s="53"/>
      <c r="J30" s="53"/>
      <c r="K30" s="53"/>
      <c r="L30" s="53"/>
      <c r="M30" s="62"/>
      <c r="N30" s="57">
        <f t="shared" si="1"/>
        <v>0</v>
      </c>
    </row>
    <row r="31" spans="1:14" s="48" customFormat="1" ht="12" customHeight="1">
      <c r="A31" s="49"/>
      <c r="B31" s="106">
        <v>34135</v>
      </c>
      <c r="C31" s="104" t="s">
        <v>131</v>
      </c>
      <c r="D31" s="73" t="s">
        <v>130</v>
      </c>
      <c r="E31" s="139" t="s">
        <v>132</v>
      </c>
      <c r="F31" s="153"/>
      <c r="G31" s="53"/>
      <c r="H31" s="53"/>
      <c r="I31" s="53"/>
      <c r="J31" s="53"/>
      <c r="K31" s="53"/>
      <c r="L31" s="53"/>
      <c r="M31" s="62"/>
      <c r="N31" s="57">
        <f t="shared" si="1"/>
        <v>0</v>
      </c>
    </row>
    <row r="32" spans="1:14" s="48" customFormat="1" ht="12" customHeight="1">
      <c r="A32" s="49"/>
      <c r="B32" s="106">
        <v>34380</v>
      </c>
      <c r="C32" s="104" t="s">
        <v>131</v>
      </c>
      <c r="D32" s="73" t="s">
        <v>130</v>
      </c>
      <c r="E32" s="139" t="s">
        <v>137</v>
      </c>
      <c r="F32" s="153"/>
      <c r="G32" s="53"/>
      <c r="H32" s="53"/>
      <c r="I32" s="53"/>
      <c r="J32" s="53"/>
      <c r="K32" s="53"/>
      <c r="L32" s="53"/>
      <c r="M32" s="62"/>
      <c r="N32" s="57">
        <f t="shared" si="1"/>
        <v>0</v>
      </c>
    </row>
    <row r="33" spans="1:14" s="48" customFormat="1" ht="12" customHeight="1">
      <c r="A33" s="49"/>
      <c r="B33" s="96" t="s">
        <v>403</v>
      </c>
      <c r="C33" s="107" t="s">
        <v>142</v>
      </c>
      <c r="D33" s="83"/>
      <c r="E33" s="140"/>
      <c r="F33" s="152"/>
      <c r="G33" s="79"/>
      <c r="H33" s="79"/>
      <c r="I33" s="79"/>
      <c r="J33" s="79"/>
      <c r="K33" s="79"/>
      <c r="L33" s="79"/>
      <c r="M33" s="80"/>
      <c r="N33" s="81"/>
    </row>
    <row r="34" spans="1:14" s="48" customFormat="1" ht="12" customHeight="1">
      <c r="A34" s="49"/>
      <c r="B34" s="108" t="s">
        <v>124</v>
      </c>
      <c r="C34" s="109" t="s">
        <v>142</v>
      </c>
      <c r="D34" s="84"/>
      <c r="E34" s="138"/>
      <c r="F34" s="154"/>
      <c r="G34" s="70"/>
      <c r="H34" s="70"/>
      <c r="I34" s="70"/>
      <c r="J34" s="70"/>
      <c r="K34" s="70"/>
      <c r="L34" s="70"/>
      <c r="M34" s="91"/>
      <c r="N34" s="92"/>
    </row>
    <row r="35" spans="1:14" s="48" customFormat="1" ht="12" customHeight="1">
      <c r="A35" s="49"/>
      <c r="B35" s="110" t="s">
        <v>236</v>
      </c>
      <c r="C35" s="111" t="s">
        <v>412</v>
      </c>
      <c r="D35" s="66" t="s">
        <v>156</v>
      </c>
      <c r="E35" s="141" t="s">
        <v>145</v>
      </c>
      <c r="F35" s="153"/>
      <c r="G35" s="53"/>
      <c r="H35" s="53"/>
      <c r="I35" s="53"/>
      <c r="J35" s="53"/>
      <c r="K35" s="53"/>
      <c r="L35" s="53"/>
      <c r="M35" s="62"/>
      <c r="N35" s="57">
        <f t="shared" si="1"/>
        <v>0</v>
      </c>
    </row>
    <row r="36" spans="1:14" s="48" customFormat="1" ht="12" customHeight="1">
      <c r="B36" s="110">
        <v>14001</v>
      </c>
      <c r="C36" s="111" t="s">
        <v>146</v>
      </c>
      <c r="D36" s="66" t="s">
        <v>156</v>
      </c>
      <c r="E36" s="141" t="s">
        <v>146</v>
      </c>
      <c r="F36" s="153"/>
      <c r="G36" s="53"/>
      <c r="H36" s="53"/>
      <c r="I36" s="53"/>
      <c r="J36" s="53"/>
      <c r="K36" s="53"/>
      <c r="L36" s="53"/>
      <c r="M36" s="62"/>
      <c r="N36" s="57">
        <f t="shared" si="1"/>
        <v>0</v>
      </c>
    </row>
    <row r="37" spans="1:14" s="48" customFormat="1" ht="12" customHeight="1">
      <c r="B37" s="110" t="s">
        <v>249</v>
      </c>
      <c r="C37" s="111" t="s">
        <v>147</v>
      </c>
      <c r="D37" s="66" t="s">
        <v>156</v>
      </c>
      <c r="E37" s="141" t="s">
        <v>147</v>
      </c>
      <c r="F37" s="153"/>
      <c r="G37" s="53"/>
      <c r="H37" s="53"/>
      <c r="I37" s="53"/>
      <c r="J37" s="53"/>
      <c r="K37" s="53"/>
      <c r="L37" s="53"/>
      <c r="M37" s="62"/>
      <c r="N37" s="57">
        <f t="shared" si="1"/>
        <v>0</v>
      </c>
    </row>
    <row r="38" spans="1:14" s="48" customFormat="1" ht="12" customHeight="1">
      <c r="B38" s="112" t="s">
        <v>144</v>
      </c>
      <c r="C38" s="113" t="s">
        <v>231</v>
      </c>
      <c r="D38" s="71" t="s">
        <v>157</v>
      </c>
      <c r="E38" s="142" t="s">
        <v>158</v>
      </c>
      <c r="F38" s="154"/>
      <c r="G38" s="70"/>
      <c r="H38" s="70"/>
      <c r="I38" s="70"/>
      <c r="J38" s="70"/>
      <c r="K38" s="70"/>
      <c r="L38" s="70"/>
      <c r="M38" s="91"/>
      <c r="N38" s="92"/>
    </row>
    <row r="39" spans="1:14" s="48" customFormat="1" ht="12" customHeight="1">
      <c r="A39" s="49"/>
      <c r="B39" s="114">
        <v>14021</v>
      </c>
      <c r="C39" s="115" t="s">
        <v>151</v>
      </c>
      <c r="D39" s="66">
        <v>2500</v>
      </c>
      <c r="E39" s="143" t="s">
        <v>162</v>
      </c>
      <c r="F39" s="153"/>
      <c r="G39" s="53"/>
      <c r="H39" s="53"/>
      <c r="I39" s="53"/>
      <c r="J39" s="53"/>
      <c r="K39" s="53"/>
      <c r="L39" s="53"/>
      <c r="M39" s="62"/>
      <c r="N39" s="57">
        <f t="shared" si="1"/>
        <v>0</v>
      </c>
    </row>
    <row r="40" spans="1:14" s="48" customFormat="1" ht="12" customHeight="1">
      <c r="A40" s="49"/>
      <c r="B40" s="114">
        <v>14022</v>
      </c>
      <c r="C40" s="115" t="s">
        <v>413</v>
      </c>
      <c r="D40" s="66">
        <v>2500</v>
      </c>
      <c r="E40" s="143" t="s">
        <v>163</v>
      </c>
      <c r="F40" s="153"/>
      <c r="G40" s="53"/>
      <c r="H40" s="53"/>
      <c r="I40" s="53"/>
      <c r="J40" s="53"/>
      <c r="K40" s="53"/>
      <c r="L40" s="53"/>
      <c r="M40" s="62"/>
      <c r="N40" s="57">
        <f t="shared" si="1"/>
        <v>0</v>
      </c>
    </row>
    <row r="41" spans="1:14" s="48" customFormat="1" ht="12" customHeight="1">
      <c r="A41" s="49"/>
      <c r="B41" s="114">
        <v>14023</v>
      </c>
      <c r="C41" s="115" t="s">
        <v>152</v>
      </c>
      <c r="D41" s="66">
        <v>2500</v>
      </c>
      <c r="E41" s="143" t="s">
        <v>164</v>
      </c>
      <c r="F41" s="153"/>
      <c r="G41" s="53"/>
      <c r="H41" s="53"/>
      <c r="I41" s="53"/>
      <c r="J41" s="53"/>
      <c r="K41" s="53"/>
      <c r="L41" s="53"/>
      <c r="M41" s="62"/>
      <c r="N41" s="57">
        <f t="shared" si="1"/>
        <v>0</v>
      </c>
    </row>
    <row r="42" spans="1:14" s="48" customFormat="1" ht="12" customHeight="1">
      <c r="A42" s="49"/>
      <c r="B42" s="114">
        <v>14024</v>
      </c>
      <c r="C42" s="115" t="s">
        <v>153</v>
      </c>
      <c r="D42" s="66">
        <v>2500</v>
      </c>
      <c r="E42" s="143" t="s">
        <v>165</v>
      </c>
      <c r="F42" s="153"/>
      <c r="G42" s="53"/>
      <c r="H42" s="53"/>
      <c r="I42" s="53"/>
      <c r="J42" s="53"/>
      <c r="K42" s="53"/>
      <c r="L42" s="53"/>
      <c r="M42" s="62"/>
      <c r="N42" s="57">
        <f t="shared" si="1"/>
        <v>0</v>
      </c>
    </row>
    <row r="43" spans="1:14" s="48" customFormat="1" ht="12" customHeight="1">
      <c r="A43" s="49"/>
      <c r="B43" s="114">
        <v>14025</v>
      </c>
      <c r="C43" s="115" t="s">
        <v>154</v>
      </c>
      <c r="D43" s="66">
        <v>2500</v>
      </c>
      <c r="E43" s="143" t="s">
        <v>166</v>
      </c>
      <c r="F43" s="153"/>
      <c r="G43" s="53"/>
      <c r="H43" s="53"/>
      <c r="I43" s="53"/>
      <c r="J43" s="53"/>
      <c r="K43" s="53"/>
      <c r="L43" s="53"/>
      <c r="M43" s="62"/>
      <c r="N43" s="57">
        <f t="shared" si="1"/>
        <v>0</v>
      </c>
    </row>
    <row r="44" spans="1:14" s="48" customFormat="1" ht="12" customHeight="1">
      <c r="A44" s="49"/>
      <c r="B44" s="116">
        <v>14026</v>
      </c>
      <c r="C44" s="117" t="s">
        <v>230</v>
      </c>
      <c r="D44" s="67">
        <v>2500</v>
      </c>
      <c r="E44" s="144" t="s">
        <v>167</v>
      </c>
      <c r="F44" s="153"/>
      <c r="G44" s="53"/>
      <c r="H44" s="53"/>
      <c r="I44" s="53"/>
      <c r="J44" s="53"/>
      <c r="K44" s="53"/>
      <c r="L44" s="53"/>
      <c r="M44" s="62"/>
      <c r="N44" s="57">
        <f t="shared" si="1"/>
        <v>0</v>
      </c>
    </row>
    <row r="45" spans="1:14" s="48" customFormat="1" ht="12" customHeight="1">
      <c r="A45" s="49"/>
      <c r="B45" s="110">
        <v>14027</v>
      </c>
      <c r="C45" s="117" t="s">
        <v>168</v>
      </c>
      <c r="D45" s="66">
        <v>2500</v>
      </c>
      <c r="E45" s="144" t="s">
        <v>163</v>
      </c>
      <c r="F45" s="153"/>
      <c r="G45" s="53"/>
      <c r="H45" s="53"/>
      <c r="I45" s="53"/>
      <c r="J45" s="53"/>
      <c r="K45" s="53"/>
      <c r="L45" s="53"/>
      <c r="M45" s="62"/>
      <c r="N45" s="57">
        <f t="shared" si="1"/>
        <v>0</v>
      </c>
    </row>
    <row r="46" spans="1:14" s="48" customFormat="1" ht="12" customHeight="1">
      <c r="A46" s="49"/>
      <c r="B46" s="110">
        <v>14028</v>
      </c>
      <c r="C46" s="117" t="s">
        <v>414</v>
      </c>
      <c r="D46" s="66">
        <v>2500</v>
      </c>
      <c r="E46" s="144" t="s">
        <v>212</v>
      </c>
      <c r="F46" s="153"/>
      <c r="G46" s="53"/>
      <c r="H46" s="53"/>
      <c r="I46" s="53"/>
      <c r="J46" s="53"/>
      <c r="K46" s="53"/>
      <c r="L46" s="53"/>
      <c r="M46" s="62"/>
      <c r="N46" s="57">
        <f t="shared" si="1"/>
        <v>0</v>
      </c>
    </row>
    <row r="47" spans="1:14" s="48" customFormat="1" ht="12" customHeight="1">
      <c r="A47" s="49"/>
      <c r="B47" s="110">
        <v>14020</v>
      </c>
      <c r="C47" s="117" t="s">
        <v>181</v>
      </c>
      <c r="D47" s="66">
        <v>1500</v>
      </c>
      <c r="E47" s="144" t="s">
        <v>213</v>
      </c>
      <c r="F47" s="153"/>
      <c r="G47" s="53"/>
      <c r="H47" s="53"/>
      <c r="I47" s="53"/>
      <c r="J47" s="53"/>
      <c r="K47" s="53"/>
      <c r="L47" s="53"/>
      <c r="M47" s="62"/>
      <c r="N47" s="57">
        <f t="shared" si="1"/>
        <v>0</v>
      </c>
    </row>
    <row r="48" spans="1:14" s="48" customFormat="1" ht="12" customHeight="1">
      <c r="A48" s="49"/>
      <c r="B48" s="118" t="s">
        <v>124</v>
      </c>
      <c r="C48" s="119" t="s">
        <v>143</v>
      </c>
      <c r="D48" s="71" t="s">
        <v>155</v>
      </c>
      <c r="E48" s="142" t="s">
        <v>158</v>
      </c>
      <c r="F48" s="154"/>
      <c r="G48" s="70"/>
      <c r="H48" s="70"/>
      <c r="I48" s="70"/>
      <c r="J48" s="70"/>
      <c r="K48" s="70"/>
      <c r="L48" s="70"/>
      <c r="M48" s="91"/>
      <c r="N48" s="92"/>
    </row>
    <row r="49" spans="1:14" s="48" customFormat="1" ht="12" customHeight="1">
      <c r="A49" s="49"/>
      <c r="B49" s="110">
        <v>14459</v>
      </c>
      <c r="C49" s="111" t="s">
        <v>148</v>
      </c>
      <c r="D49" s="68">
        <v>5000</v>
      </c>
      <c r="E49" s="141" t="s">
        <v>159</v>
      </c>
      <c r="F49" s="153"/>
      <c r="G49" s="53"/>
      <c r="H49" s="53"/>
      <c r="I49" s="53"/>
      <c r="J49" s="53"/>
      <c r="K49" s="53"/>
      <c r="L49" s="53"/>
      <c r="M49" s="62"/>
      <c r="N49" s="57">
        <f t="shared" si="1"/>
        <v>0</v>
      </c>
    </row>
    <row r="50" spans="1:14" s="48" customFormat="1" ht="12" customHeight="1">
      <c r="A50" s="49"/>
      <c r="B50" s="110">
        <v>14576</v>
      </c>
      <c r="C50" s="111" t="s">
        <v>149</v>
      </c>
      <c r="D50" s="68">
        <v>5000</v>
      </c>
      <c r="E50" s="141" t="s">
        <v>160</v>
      </c>
      <c r="F50" s="153"/>
      <c r="G50" s="53"/>
      <c r="H50" s="53"/>
      <c r="I50" s="53"/>
      <c r="J50" s="53"/>
      <c r="K50" s="53"/>
      <c r="L50" s="53"/>
      <c r="M50" s="62"/>
      <c r="N50" s="57">
        <f t="shared" si="1"/>
        <v>0</v>
      </c>
    </row>
    <row r="51" spans="1:14" s="48" customFormat="1" ht="12" customHeight="1">
      <c r="A51" s="49"/>
      <c r="B51" s="110">
        <v>14596</v>
      </c>
      <c r="C51" s="111" t="s">
        <v>150</v>
      </c>
      <c r="D51" s="68">
        <v>5000</v>
      </c>
      <c r="E51" s="141" t="s">
        <v>161</v>
      </c>
      <c r="F51" s="153"/>
      <c r="G51" s="53"/>
      <c r="H51" s="53"/>
      <c r="I51" s="53"/>
      <c r="J51" s="53"/>
      <c r="K51" s="53"/>
      <c r="L51" s="53"/>
      <c r="M51" s="62"/>
      <c r="N51" s="57">
        <f t="shared" si="1"/>
        <v>0</v>
      </c>
    </row>
    <row r="52" spans="1:14" s="48" customFormat="1" ht="12" customHeight="1">
      <c r="B52" s="110">
        <v>14686</v>
      </c>
      <c r="C52" s="111" t="s">
        <v>175</v>
      </c>
      <c r="D52" s="68">
        <v>5000</v>
      </c>
      <c r="E52" s="141" t="s">
        <v>178</v>
      </c>
      <c r="F52" s="153"/>
      <c r="G52" s="53"/>
      <c r="H52" s="53"/>
      <c r="I52" s="53"/>
      <c r="J52" s="53"/>
      <c r="K52" s="53"/>
      <c r="L52" s="53"/>
      <c r="M52" s="62"/>
      <c r="N52" s="57">
        <f t="shared" si="1"/>
        <v>0</v>
      </c>
    </row>
    <row r="53" spans="1:14" s="48" customFormat="1" ht="12" customHeight="1">
      <c r="A53" s="49"/>
      <c r="B53" s="110">
        <v>14750</v>
      </c>
      <c r="C53" s="111" t="s">
        <v>176</v>
      </c>
      <c r="D53" s="68">
        <v>5000</v>
      </c>
      <c r="E53" s="141" t="s">
        <v>179</v>
      </c>
      <c r="F53" s="153"/>
      <c r="G53" s="53"/>
      <c r="H53" s="53"/>
      <c r="I53" s="53"/>
      <c r="J53" s="53"/>
      <c r="K53" s="53"/>
      <c r="L53" s="53"/>
      <c r="M53" s="62"/>
      <c r="N53" s="57">
        <f t="shared" si="1"/>
        <v>0</v>
      </c>
    </row>
    <row r="54" spans="1:14" s="48" customFormat="1" ht="12" customHeight="1">
      <c r="B54" s="110">
        <v>14892</v>
      </c>
      <c r="C54" s="111" t="s">
        <v>177</v>
      </c>
      <c r="D54" s="68">
        <v>3000</v>
      </c>
      <c r="E54" s="141" t="s">
        <v>180</v>
      </c>
      <c r="F54" s="153"/>
      <c r="G54" s="53"/>
      <c r="H54" s="53"/>
      <c r="I54" s="53"/>
      <c r="J54" s="53"/>
      <c r="K54" s="53"/>
      <c r="L54" s="53"/>
      <c r="M54" s="62"/>
      <c r="N54" s="57">
        <f t="shared" si="1"/>
        <v>0</v>
      </c>
    </row>
    <row r="55" spans="1:14" s="48" customFormat="1" ht="12" customHeight="1">
      <c r="B55" s="110">
        <v>14916</v>
      </c>
      <c r="C55" s="111" t="s">
        <v>214</v>
      </c>
      <c r="D55" s="68">
        <v>3000</v>
      </c>
      <c r="E55" s="141" t="s">
        <v>237</v>
      </c>
      <c r="F55" s="153"/>
      <c r="G55" s="53"/>
      <c r="H55" s="53"/>
      <c r="I55" s="53"/>
      <c r="J55" s="53"/>
      <c r="K55" s="53"/>
      <c r="L55" s="53"/>
      <c r="M55" s="62"/>
      <c r="N55" s="57">
        <f t="shared" si="1"/>
        <v>0</v>
      </c>
    </row>
    <row r="56" spans="1:14" s="48" customFormat="1" ht="12" customHeight="1">
      <c r="B56" s="110">
        <v>14101</v>
      </c>
      <c r="C56" s="111" t="s">
        <v>182</v>
      </c>
      <c r="D56" s="68">
        <v>3000</v>
      </c>
      <c r="E56" s="141" t="s">
        <v>238</v>
      </c>
      <c r="F56" s="153"/>
      <c r="G56" s="53"/>
      <c r="H56" s="53"/>
      <c r="I56" s="53"/>
      <c r="J56" s="53"/>
      <c r="K56" s="53"/>
      <c r="L56" s="53"/>
      <c r="M56" s="62"/>
      <c r="N56" s="57">
        <f t="shared" si="1"/>
        <v>0</v>
      </c>
    </row>
    <row r="57" spans="1:14" s="48" customFormat="1" ht="12" customHeight="1">
      <c r="B57" s="118" t="s">
        <v>124</v>
      </c>
      <c r="C57" s="119" t="s">
        <v>232</v>
      </c>
      <c r="D57" s="78"/>
      <c r="E57" s="145"/>
      <c r="F57" s="154"/>
      <c r="G57" s="70"/>
      <c r="H57" s="70"/>
      <c r="I57" s="70"/>
      <c r="J57" s="70"/>
      <c r="K57" s="70"/>
      <c r="L57" s="70"/>
      <c r="M57" s="91"/>
      <c r="N57" s="92"/>
    </row>
    <row r="58" spans="1:14" s="48" customFormat="1" ht="12" customHeight="1">
      <c r="A58" s="50"/>
      <c r="B58" s="110">
        <v>154598</v>
      </c>
      <c r="C58" s="111" t="s">
        <v>191</v>
      </c>
      <c r="D58" s="68">
        <v>5000</v>
      </c>
      <c r="E58" s="141" t="s">
        <v>239</v>
      </c>
      <c r="F58" s="153"/>
      <c r="G58" s="53"/>
      <c r="H58" s="53"/>
      <c r="I58" s="53"/>
      <c r="J58" s="53"/>
      <c r="K58" s="53"/>
      <c r="L58" s="53"/>
      <c r="M58" s="62"/>
      <c r="N58" s="57">
        <f t="shared" si="1"/>
        <v>0</v>
      </c>
    </row>
    <row r="59" spans="1:14" s="48" customFormat="1" ht="12" customHeight="1">
      <c r="A59" s="49"/>
      <c r="B59" s="110">
        <v>15788</v>
      </c>
      <c r="C59" s="111" t="s">
        <v>422</v>
      </c>
      <c r="D59" s="68">
        <v>5000</v>
      </c>
      <c r="E59" s="141" t="s">
        <v>240</v>
      </c>
      <c r="F59" s="153"/>
      <c r="G59" s="53"/>
      <c r="H59" s="53"/>
      <c r="I59" s="53"/>
      <c r="J59" s="53"/>
      <c r="K59" s="53"/>
      <c r="L59" s="53"/>
      <c r="M59" s="62"/>
      <c r="N59" s="57">
        <f t="shared" si="1"/>
        <v>0</v>
      </c>
    </row>
    <row r="60" spans="1:14" s="48" customFormat="1" ht="12" customHeight="1">
      <c r="A60" s="49"/>
      <c r="B60" s="118" t="s">
        <v>124</v>
      </c>
      <c r="C60" s="119" t="s">
        <v>193</v>
      </c>
      <c r="D60" s="71" t="s">
        <v>155</v>
      </c>
      <c r="E60" s="142" t="s">
        <v>158</v>
      </c>
      <c r="F60" s="154"/>
      <c r="G60" s="70"/>
      <c r="H60" s="70"/>
      <c r="I60" s="70"/>
      <c r="J60" s="70"/>
      <c r="K60" s="70"/>
      <c r="L60" s="70"/>
      <c r="M60" s="91"/>
      <c r="N60" s="92"/>
    </row>
    <row r="61" spans="1:14" s="48" customFormat="1" ht="12" customHeight="1">
      <c r="A61" s="49"/>
      <c r="B61" s="110">
        <v>17786</v>
      </c>
      <c r="C61" s="111" t="s">
        <v>194</v>
      </c>
      <c r="D61" s="68">
        <v>5000</v>
      </c>
      <c r="E61" s="141" t="s">
        <v>384</v>
      </c>
      <c r="F61" s="153"/>
      <c r="G61" s="53"/>
      <c r="H61" s="53"/>
      <c r="I61" s="53"/>
      <c r="J61" s="53"/>
      <c r="K61" s="53"/>
      <c r="L61" s="53"/>
      <c r="M61" s="62"/>
      <c r="N61" s="57">
        <f t="shared" si="1"/>
        <v>0</v>
      </c>
    </row>
    <row r="62" spans="1:14" s="48" customFormat="1" ht="12" customHeight="1">
      <c r="A62" s="49"/>
      <c r="B62" s="110">
        <v>17686</v>
      </c>
      <c r="C62" s="111" t="s">
        <v>195</v>
      </c>
      <c r="D62" s="68">
        <v>5000</v>
      </c>
      <c r="E62" s="141" t="s">
        <v>385</v>
      </c>
      <c r="F62" s="153"/>
      <c r="G62" s="53"/>
      <c r="H62" s="53"/>
      <c r="I62" s="53"/>
      <c r="J62" s="53"/>
      <c r="K62" s="53"/>
      <c r="L62" s="53"/>
      <c r="M62" s="62"/>
      <c r="N62" s="57">
        <f t="shared" si="1"/>
        <v>0</v>
      </c>
    </row>
    <row r="63" spans="1:14" s="48" customFormat="1" ht="12" customHeight="1">
      <c r="A63" s="49"/>
      <c r="B63" s="118" t="s">
        <v>124</v>
      </c>
      <c r="C63" s="119" t="s">
        <v>423</v>
      </c>
      <c r="D63" s="71" t="s">
        <v>155</v>
      </c>
      <c r="E63" s="142" t="s">
        <v>158</v>
      </c>
      <c r="F63" s="154"/>
      <c r="G63" s="70"/>
      <c r="H63" s="70"/>
      <c r="I63" s="70"/>
      <c r="J63" s="70"/>
      <c r="K63" s="70"/>
      <c r="L63" s="70"/>
      <c r="M63" s="91"/>
      <c r="N63" s="92"/>
    </row>
    <row r="64" spans="1:14" s="48" customFormat="1" ht="12" customHeight="1">
      <c r="A64" s="49"/>
      <c r="B64" s="110">
        <v>16696</v>
      </c>
      <c r="C64" s="111" t="s">
        <v>192</v>
      </c>
      <c r="D64" s="68">
        <v>5000</v>
      </c>
      <c r="E64" s="141" t="s">
        <v>429</v>
      </c>
      <c r="F64" s="153"/>
      <c r="G64" s="53"/>
      <c r="H64" s="53"/>
      <c r="I64" s="53"/>
      <c r="J64" s="53"/>
      <c r="K64" s="53"/>
      <c r="L64" s="53"/>
      <c r="M64" s="62"/>
      <c r="N64" s="57">
        <f t="shared" si="1"/>
        <v>0</v>
      </c>
    </row>
    <row r="65" spans="1:14" s="48" customFormat="1" ht="12" customHeight="1">
      <c r="A65" s="49"/>
      <c r="B65" s="96" t="s">
        <v>124</v>
      </c>
      <c r="C65" s="107" t="s">
        <v>442</v>
      </c>
      <c r="D65" s="83"/>
      <c r="E65" s="140"/>
      <c r="F65" s="152"/>
      <c r="G65" s="79"/>
      <c r="H65" s="79"/>
      <c r="I65" s="79"/>
      <c r="J65" s="79"/>
      <c r="K65" s="79"/>
      <c r="L65" s="79"/>
      <c r="M65" s="80"/>
      <c r="N65" s="81"/>
    </row>
    <row r="66" spans="1:14" s="48" customFormat="1" ht="12" customHeight="1">
      <c r="A66" s="49"/>
      <c r="B66" s="110" t="s">
        <v>430</v>
      </c>
      <c r="C66" s="111" t="s">
        <v>443</v>
      </c>
      <c r="D66" s="68">
        <v>1</v>
      </c>
      <c r="E66" s="146" t="s">
        <v>156</v>
      </c>
      <c r="F66" s="153"/>
      <c r="G66" s="53"/>
      <c r="H66" s="53"/>
      <c r="I66" s="53"/>
      <c r="J66" s="53"/>
      <c r="K66" s="53"/>
      <c r="L66" s="53"/>
      <c r="M66" s="62"/>
      <c r="N66" s="57">
        <f t="shared" si="1"/>
        <v>0</v>
      </c>
    </row>
    <row r="67" spans="1:14" s="48" customFormat="1" ht="12" customHeight="1">
      <c r="A67" s="49"/>
      <c r="B67" s="110" t="s">
        <v>431</v>
      </c>
      <c r="C67" s="111" t="s">
        <v>444</v>
      </c>
      <c r="D67" s="68">
        <v>1</v>
      </c>
      <c r="E67" s="146" t="s">
        <v>156</v>
      </c>
      <c r="F67" s="153"/>
      <c r="G67" s="53"/>
      <c r="H67" s="53"/>
      <c r="I67" s="53"/>
      <c r="J67" s="53"/>
      <c r="K67" s="53"/>
      <c r="L67" s="53"/>
      <c r="M67" s="62"/>
      <c r="N67" s="57">
        <f t="shared" si="1"/>
        <v>0</v>
      </c>
    </row>
    <row r="68" spans="1:14" s="48" customFormat="1" ht="12" customHeight="1">
      <c r="A68" s="49"/>
      <c r="B68" s="110" t="s">
        <v>432</v>
      </c>
      <c r="C68" s="111" t="s">
        <v>445</v>
      </c>
      <c r="D68" s="68">
        <v>1</v>
      </c>
      <c r="E68" s="146" t="s">
        <v>156</v>
      </c>
      <c r="F68" s="153"/>
      <c r="G68" s="53"/>
      <c r="H68" s="53"/>
      <c r="I68" s="53"/>
      <c r="J68" s="53"/>
      <c r="K68" s="53"/>
      <c r="L68" s="53"/>
      <c r="M68" s="62"/>
      <c r="N68" s="57">
        <f t="shared" si="1"/>
        <v>0</v>
      </c>
    </row>
    <row r="69" spans="1:14" s="48" customFormat="1" ht="12" customHeight="1">
      <c r="A69" s="49"/>
      <c r="B69" s="110" t="s">
        <v>433</v>
      </c>
      <c r="C69" s="111" t="s">
        <v>446</v>
      </c>
      <c r="D69" s="68">
        <v>1</v>
      </c>
      <c r="E69" s="146" t="s">
        <v>156</v>
      </c>
      <c r="F69" s="153"/>
      <c r="G69" s="53"/>
      <c r="H69" s="53"/>
      <c r="I69" s="53"/>
      <c r="J69" s="53"/>
      <c r="K69" s="53"/>
      <c r="L69" s="53"/>
      <c r="M69" s="62"/>
      <c r="N69" s="57">
        <f t="shared" si="1"/>
        <v>0</v>
      </c>
    </row>
    <row r="70" spans="1:14" s="48" customFormat="1" ht="12" customHeight="1">
      <c r="A70" s="49"/>
      <c r="B70" s="110" t="s">
        <v>434</v>
      </c>
      <c r="C70" s="111" t="s">
        <v>447</v>
      </c>
      <c r="D70" s="68">
        <v>1</v>
      </c>
      <c r="E70" s="146" t="s">
        <v>156</v>
      </c>
      <c r="F70" s="153"/>
      <c r="G70" s="53"/>
      <c r="H70" s="53"/>
      <c r="I70" s="53"/>
      <c r="J70" s="53"/>
      <c r="K70" s="53"/>
      <c r="L70" s="53"/>
      <c r="M70" s="62"/>
      <c r="N70" s="57">
        <f t="shared" si="1"/>
        <v>0</v>
      </c>
    </row>
    <row r="71" spans="1:14" s="48" customFormat="1" ht="12" customHeight="1">
      <c r="A71" s="49"/>
      <c r="B71" s="96" t="s">
        <v>124</v>
      </c>
      <c r="C71" s="107" t="s">
        <v>448</v>
      </c>
      <c r="D71" s="83"/>
      <c r="E71" s="140"/>
      <c r="F71" s="152"/>
      <c r="G71" s="79"/>
      <c r="H71" s="79"/>
      <c r="I71" s="79"/>
      <c r="J71" s="79"/>
      <c r="K71" s="79"/>
      <c r="L71" s="79"/>
      <c r="M71" s="80"/>
      <c r="N71" s="81"/>
    </row>
    <row r="72" spans="1:14" s="48" customFormat="1" ht="12" customHeight="1">
      <c r="A72" s="49"/>
      <c r="B72" s="110" t="s">
        <v>435</v>
      </c>
      <c r="C72" s="111" t="s">
        <v>444</v>
      </c>
      <c r="D72" s="68">
        <v>1</v>
      </c>
      <c r="E72" s="146" t="s">
        <v>156</v>
      </c>
      <c r="F72" s="153"/>
      <c r="G72" s="53"/>
      <c r="H72" s="53"/>
      <c r="I72" s="53"/>
      <c r="J72" s="53"/>
      <c r="K72" s="53"/>
      <c r="L72" s="53"/>
      <c r="M72" s="62"/>
      <c r="N72" s="57">
        <f t="shared" si="1"/>
        <v>0</v>
      </c>
    </row>
    <row r="73" spans="1:14" s="48" customFormat="1" ht="12" customHeight="1">
      <c r="A73" s="49"/>
      <c r="B73" s="110">
        <v>14005</v>
      </c>
      <c r="C73" s="111" t="s">
        <v>449</v>
      </c>
      <c r="D73" s="68">
        <v>1</v>
      </c>
      <c r="E73" s="146" t="s">
        <v>450</v>
      </c>
      <c r="F73" s="153"/>
      <c r="G73" s="53"/>
      <c r="H73" s="53"/>
      <c r="I73" s="53"/>
      <c r="J73" s="53"/>
      <c r="K73" s="53"/>
      <c r="L73" s="53"/>
      <c r="M73" s="62"/>
      <c r="N73" s="57">
        <f t="shared" si="1"/>
        <v>0</v>
      </c>
    </row>
    <row r="74" spans="1:14" s="48" customFormat="1" ht="12" customHeight="1">
      <c r="A74" s="49"/>
      <c r="B74" s="110" t="s">
        <v>436</v>
      </c>
      <c r="C74" s="111" t="s">
        <v>451</v>
      </c>
      <c r="D74" s="68">
        <v>1</v>
      </c>
      <c r="E74" s="146" t="s">
        <v>156</v>
      </c>
      <c r="F74" s="153"/>
      <c r="G74" s="53"/>
      <c r="H74" s="53"/>
      <c r="I74" s="53"/>
      <c r="J74" s="53"/>
      <c r="K74" s="53"/>
      <c r="L74" s="53"/>
      <c r="M74" s="62"/>
      <c r="N74" s="57">
        <f t="shared" si="1"/>
        <v>0</v>
      </c>
    </row>
    <row r="75" spans="1:14" s="48" customFormat="1" ht="12" customHeight="1">
      <c r="A75" s="49"/>
      <c r="B75" s="110" t="s">
        <v>437</v>
      </c>
      <c r="C75" s="111" t="s">
        <v>452</v>
      </c>
      <c r="D75" s="68">
        <v>1</v>
      </c>
      <c r="E75" s="141" t="s">
        <v>156</v>
      </c>
      <c r="F75" s="153"/>
      <c r="G75" s="53"/>
      <c r="H75" s="53"/>
      <c r="I75" s="53"/>
      <c r="J75" s="53"/>
      <c r="K75" s="53"/>
      <c r="L75" s="53"/>
      <c r="M75" s="62"/>
      <c r="N75" s="57">
        <f t="shared" si="1"/>
        <v>0</v>
      </c>
    </row>
    <row r="76" spans="1:14" s="48" customFormat="1" ht="12" customHeight="1">
      <c r="A76" s="49"/>
      <c r="B76" s="96" t="s">
        <v>404</v>
      </c>
      <c r="C76" s="120" t="s">
        <v>196</v>
      </c>
      <c r="D76" s="72"/>
      <c r="E76" s="136" t="s">
        <v>404</v>
      </c>
      <c r="F76" s="152"/>
      <c r="G76" s="79"/>
      <c r="H76" s="79"/>
      <c r="I76" s="79"/>
      <c r="J76" s="79"/>
      <c r="K76" s="79"/>
      <c r="L76" s="79"/>
      <c r="M76" s="80"/>
      <c r="N76" s="81"/>
    </row>
    <row r="77" spans="1:14" s="48" customFormat="1" ht="12" customHeight="1">
      <c r="A77" s="49"/>
      <c r="B77" s="121">
        <v>751218</v>
      </c>
      <c r="C77" s="122" t="s">
        <v>285</v>
      </c>
      <c r="D77" s="65">
        <v>1</v>
      </c>
      <c r="E77" s="137" t="s">
        <v>364</v>
      </c>
      <c r="F77" s="153"/>
      <c r="G77" s="53"/>
      <c r="H77" s="53"/>
      <c r="I77" s="53"/>
      <c r="J77" s="53"/>
      <c r="K77" s="53"/>
      <c r="L77" s="53"/>
      <c r="M77" s="62"/>
      <c r="N77" s="57">
        <f t="shared" si="1"/>
        <v>0</v>
      </c>
    </row>
    <row r="78" spans="1:14" s="48" customFormat="1" ht="12" customHeight="1">
      <c r="A78" s="49"/>
      <c r="B78" s="123">
        <v>754011</v>
      </c>
      <c r="C78" s="122" t="s">
        <v>415</v>
      </c>
      <c r="D78" s="65">
        <v>1</v>
      </c>
      <c r="E78" s="137" t="s">
        <v>364</v>
      </c>
      <c r="F78" s="153"/>
      <c r="G78" s="53"/>
      <c r="H78" s="53"/>
      <c r="I78" s="53"/>
      <c r="J78" s="53"/>
      <c r="K78" s="53"/>
      <c r="L78" s="53"/>
      <c r="M78" s="62"/>
      <c r="N78" s="57">
        <f t="shared" si="1"/>
        <v>0</v>
      </c>
    </row>
    <row r="79" spans="1:14" s="48" customFormat="1" ht="12" customHeight="1">
      <c r="A79" s="49"/>
      <c r="B79" s="121" t="s">
        <v>427</v>
      </c>
      <c r="C79" s="122" t="s">
        <v>424</v>
      </c>
      <c r="D79" s="65">
        <v>1</v>
      </c>
      <c r="E79" s="137" t="s">
        <v>156</v>
      </c>
      <c r="F79" s="153"/>
      <c r="G79" s="53"/>
      <c r="H79" s="53"/>
      <c r="I79" s="53"/>
      <c r="J79" s="53"/>
      <c r="K79" s="53"/>
      <c r="L79" s="53"/>
      <c r="M79" s="62"/>
      <c r="N79" s="57">
        <f t="shared" si="1"/>
        <v>0</v>
      </c>
    </row>
    <row r="80" spans="1:14" s="48" customFormat="1" ht="12" customHeight="1">
      <c r="A80" s="49"/>
      <c r="B80" s="121" t="s">
        <v>250</v>
      </c>
      <c r="C80" s="122" t="s">
        <v>286</v>
      </c>
      <c r="D80" s="65">
        <v>1</v>
      </c>
      <c r="E80" s="137" t="s">
        <v>365</v>
      </c>
      <c r="F80" s="153"/>
      <c r="G80" s="53"/>
      <c r="H80" s="53"/>
      <c r="I80" s="53"/>
      <c r="J80" s="53"/>
      <c r="K80" s="53"/>
      <c r="L80" s="53"/>
      <c r="M80" s="62"/>
      <c r="N80" s="57">
        <f t="shared" ref="N80:N143" si="2">SUM(F80:M80)</f>
        <v>0</v>
      </c>
    </row>
    <row r="81" spans="1:14" s="48" customFormat="1" ht="12" customHeight="1">
      <c r="A81" s="49"/>
      <c r="B81" s="121" t="s">
        <v>251</v>
      </c>
      <c r="C81" s="122" t="s">
        <v>287</v>
      </c>
      <c r="D81" s="65">
        <v>1</v>
      </c>
      <c r="E81" s="137" t="s">
        <v>156</v>
      </c>
      <c r="F81" s="153"/>
      <c r="G81" s="53"/>
      <c r="H81" s="53"/>
      <c r="I81" s="53"/>
      <c r="J81" s="53"/>
      <c r="K81" s="53"/>
      <c r="L81" s="53"/>
      <c r="M81" s="62"/>
      <c r="N81" s="57">
        <f t="shared" si="2"/>
        <v>0</v>
      </c>
    </row>
    <row r="82" spans="1:14" s="48" customFormat="1" ht="12" customHeight="1">
      <c r="A82" s="49"/>
      <c r="B82" s="121" t="s">
        <v>252</v>
      </c>
      <c r="C82" s="122" t="s">
        <v>288</v>
      </c>
      <c r="D82" s="65">
        <v>1</v>
      </c>
      <c r="E82" s="137" t="s">
        <v>156</v>
      </c>
      <c r="F82" s="153"/>
      <c r="G82" s="53"/>
      <c r="H82" s="53"/>
      <c r="I82" s="53"/>
      <c r="J82" s="53"/>
      <c r="K82" s="53"/>
      <c r="L82" s="53"/>
      <c r="M82" s="62"/>
      <c r="N82" s="57">
        <f t="shared" si="2"/>
        <v>0</v>
      </c>
    </row>
    <row r="83" spans="1:14" s="48" customFormat="1" ht="12" customHeight="1">
      <c r="A83" s="49"/>
      <c r="B83" s="123">
        <v>7571001</v>
      </c>
      <c r="C83" s="122" t="s">
        <v>200</v>
      </c>
      <c r="D83" s="65">
        <v>1</v>
      </c>
      <c r="E83" s="137" t="s">
        <v>156</v>
      </c>
      <c r="F83" s="153"/>
      <c r="G83" s="53"/>
      <c r="H83" s="53"/>
      <c r="I83" s="53"/>
      <c r="J83" s="53"/>
      <c r="K83" s="53"/>
      <c r="L83" s="53"/>
      <c r="M83" s="62"/>
      <c r="N83" s="57">
        <f t="shared" si="2"/>
        <v>0</v>
      </c>
    </row>
    <row r="84" spans="1:14" s="48" customFormat="1" ht="12" customHeight="1">
      <c r="A84" s="49"/>
      <c r="B84" s="123">
        <v>7571002</v>
      </c>
      <c r="C84" s="122" t="s">
        <v>201</v>
      </c>
      <c r="D84" s="65">
        <v>1</v>
      </c>
      <c r="E84" s="137" t="s">
        <v>156</v>
      </c>
      <c r="F84" s="153"/>
      <c r="G84" s="53"/>
      <c r="H84" s="53"/>
      <c r="I84" s="53"/>
      <c r="J84" s="53"/>
      <c r="K84" s="53"/>
      <c r="L84" s="53"/>
      <c r="M84" s="62"/>
      <c r="N84" s="57">
        <f t="shared" si="2"/>
        <v>0</v>
      </c>
    </row>
    <row r="85" spans="1:14" s="48" customFormat="1" ht="12" customHeight="1">
      <c r="A85" s="49"/>
      <c r="B85" s="121" t="s">
        <v>253</v>
      </c>
      <c r="C85" s="122" t="s">
        <v>289</v>
      </c>
      <c r="D85" s="65">
        <v>1</v>
      </c>
      <c r="E85" s="137" t="s">
        <v>364</v>
      </c>
      <c r="F85" s="153"/>
      <c r="G85" s="53"/>
      <c r="H85" s="53"/>
      <c r="I85" s="53"/>
      <c r="J85" s="53"/>
      <c r="K85" s="53"/>
      <c r="L85" s="53"/>
      <c r="M85" s="62"/>
      <c r="N85" s="57">
        <f t="shared" si="2"/>
        <v>0</v>
      </c>
    </row>
    <row r="86" spans="1:14" s="48" customFormat="1" ht="12" customHeight="1">
      <c r="A86" s="49"/>
      <c r="B86" s="124">
        <v>751000</v>
      </c>
      <c r="C86" s="125" t="s">
        <v>197</v>
      </c>
      <c r="D86" s="74">
        <v>1</v>
      </c>
      <c r="E86" s="147" t="s">
        <v>203</v>
      </c>
      <c r="F86" s="153"/>
      <c r="G86" s="53"/>
      <c r="H86" s="53"/>
      <c r="I86" s="53"/>
      <c r="J86" s="53"/>
      <c r="K86" s="53"/>
      <c r="L86" s="53"/>
      <c r="M86" s="62"/>
      <c r="N86" s="57">
        <f t="shared" si="2"/>
        <v>0</v>
      </c>
    </row>
    <row r="87" spans="1:14" s="48" customFormat="1" ht="12" customHeight="1">
      <c r="A87" s="49"/>
      <c r="B87" s="124">
        <v>751001</v>
      </c>
      <c r="C87" s="125" t="s">
        <v>235</v>
      </c>
      <c r="D87" s="74">
        <v>1</v>
      </c>
      <c r="E87" s="147" t="s">
        <v>203</v>
      </c>
      <c r="F87" s="153"/>
      <c r="G87" s="53"/>
      <c r="H87" s="53"/>
      <c r="I87" s="53"/>
      <c r="J87" s="53"/>
      <c r="K87" s="53"/>
      <c r="L87" s="53"/>
      <c r="M87" s="62"/>
      <c r="N87" s="57">
        <f t="shared" si="2"/>
        <v>0</v>
      </c>
    </row>
    <row r="88" spans="1:14" s="48" customFormat="1" ht="12" customHeight="1">
      <c r="A88" s="49"/>
      <c r="B88" s="124">
        <v>751002</v>
      </c>
      <c r="C88" s="125" t="s">
        <v>198</v>
      </c>
      <c r="D88" s="74">
        <v>1</v>
      </c>
      <c r="E88" s="147" t="s">
        <v>203</v>
      </c>
      <c r="F88" s="153"/>
      <c r="G88" s="53"/>
      <c r="H88" s="53"/>
      <c r="I88" s="53"/>
      <c r="J88" s="53"/>
      <c r="K88" s="53"/>
      <c r="L88" s="53"/>
      <c r="M88" s="62"/>
      <c r="N88" s="57">
        <f t="shared" si="2"/>
        <v>0</v>
      </c>
    </row>
    <row r="89" spans="1:14" s="48" customFormat="1" ht="12" customHeight="1">
      <c r="A89" s="49"/>
      <c r="B89" s="124">
        <v>7510053</v>
      </c>
      <c r="C89" s="125" t="s">
        <v>199</v>
      </c>
      <c r="D89" s="74">
        <v>1</v>
      </c>
      <c r="E89" s="147" t="s">
        <v>366</v>
      </c>
      <c r="F89" s="153"/>
      <c r="G89" s="53"/>
      <c r="H89" s="53"/>
      <c r="I89" s="53"/>
      <c r="J89" s="53"/>
      <c r="K89" s="53"/>
      <c r="L89" s="53"/>
      <c r="M89" s="62"/>
      <c r="N89" s="57">
        <f t="shared" si="2"/>
        <v>0</v>
      </c>
    </row>
    <row r="90" spans="1:14" s="48" customFormat="1" ht="12" customHeight="1">
      <c r="A90" s="49"/>
      <c r="B90" s="121">
        <v>751700</v>
      </c>
      <c r="C90" s="122" t="s">
        <v>290</v>
      </c>
      <c r="D90" s="65">
        <v>1</v>
      </c>
      <c r="E90" s="137" t="s">
        <v>364</v>
      </c>
      <c r="F90" s="153"/>
      <c r="G90" s="53"/>
      <c r="H90" s="53"/>
      <c r="I90" s="53"/>
      <c r="J90" s="53"/>
      <c r="K90" s="53"/>
      <c r="L90" s="53"/>
      <c r="M90" s="62"/>
      <c r="N90" s="57">
        <f t="shared" si="2"/>
        <v>0</v>
      </c>
    </row>
    <row r="91" spans="1:14" s="48" customFormat="1" ht="12" customHeight="1">
      <c r="A91" s="49"/>
      <c r="B91" s="123">
        <v>757516</v>
      </c>
      <c r="C91" s="122" t="s">
        <v>202</v>
      </c>
      <c r="D91" s="65">
        <v>1</v>
      </c>
      <c r="E91" s="137" t="s">
        <v>367</v>
      </c>
      <c r="F91" s="153"/>
      <c r="G91" s="53"/>
      <c r="H91" s="53"/>
      <c r="I91" s="53"/>
      <c r="J91" s="53"/>
      <c r="K91" s="53"/>
      <c r="L91" s="53"/>
      <c r="M91" s="62"/>
      <c r="N91" s="57">
        <f t="shared" si="2"/>
        <v>0</v>
      </c>
    </row>
    <row r="92" spans="1:14" s="48" customFormat="1" ht="12" customHeight="1">
      <c r="A92" s="49"/>
      <c r="B92" s="123">
        <v>751964</v>
      </c>
      <c r="C92" s="126" t="s">
        <v>291</v>
      </c>
      <c r="D92" s="65">
        <v>1</v>
      </c>
      <c r="E92" s="137" t="s">
        <v>156</v>
      </c>
      <c r="F92" s="153"/>
      <c r="G92" s="53"/>
      <c r="H92" s="53"/>
      <c r="I92" s="53"/>
      <c r="J92" s="53"/>
      <c r="K92" s="53"/>
      <c r="L92" s="53"/>
      <c r="M92" s="62"/>
      <c r="N92" s="57">
        <f t="shared" si="2"/>
        <v>0</v>
      </c>
    </row>
    <row r="93" spans="1:14" s="48" customFormat="1" ht="12" customHeight="1">
      <c r="A93" s="49"/>
      <c r="B93" s="123">
        <v>751967</v>
      </c>
      <c r="C93" s="126" t="s">
        <v>292</v>
      </c>
      <c r="D93" s="65">
        <v>1</v>
      </c>
      <c r="E93" s="137" t="s">
        <v>156</v>
      </c>
      <c r="F93" s="153"/>
      <c r="G93" s="53"/>
      <c r="H93" s="53"/>
      <c r="I93" s="53"/>
      <c r="J93" s="53"/>
      <c r="K93" s="53"/>
      <c r="L93" s="53"/>
      <c r="M93" s="62"/>
      <c r="N93" s="57">
        <f t="shared" si="2"/>
        <v>0</v>
      </c>
    </row>
    <row r="94" spans="1:14" s="48" customFormat="1" ht="12" customHeight="1">
      <c r="A94" s="49"/>
      <c r="B94" s="123">
        <v>7576712</v>
      </c>
      <c r="C94" s="126" t="s">
        <v>215</v>
      </c>
      <c r="D94" s="65">
        <v>6</v>
      </c>
      <c r="E94" s="137" t="s">
        <v>368</v>
      </c>
      <c r="F94" s="153"/>
      <c r="G94" s="53"/>
      <c r="H94" s="53"/>
      <c r="I94" s="53"/>
      <c r="J94" s="53"/>
      <c r="K94" s="53"/>
      <c r="L94" s="53"/>
      <c r="M94" s="62"/>
      <c r="N94" s="57">
        <f t="shared" si="2"/>
        <v>0</v>
      </c>
    </row>
    <row r="95" spans="1:14" s="48" customFormat="1" ht="12" customHeight="1">
      <c r="A95" s="49"/>
      <c r="B95" s="123">
        <v>7576713</v>
      </c>
      <c r="C95" s="126" t="s">
        <v>216</v>
      </c>
      <c r="D95" s="65">
        <v>12</v>
      </c>
      <c r="E95" s="137" t="s">
        <v>368</v>
      </c>
      <c r="F95" s="153"/>
      <c r="G95" s="53"/>
      <c r="H95" s="53"/>
      <c r="I95" s="53"/>
      <c r="J95" s="53"/>
      <c r="K95" s="53"/>
      <c r="L95" s="53"/>
      <c r="M95" s="62"/>
      <c r="N95" s="57">
        <f t="shared" si="2"/>
        <v>0</v>
      </c>
    </row>
    <row r="96" spans="1:14" ht="11.25">
      <c r="B96" s="123">
        <v>7576714</v>
      </c>
      <c r="C96" s="126" t="s">
        <v>217</v>
      </c>
      <c r="D96" s="65">
        <v>12</v>
      </c>
      <c r="E96" s="137" t="s">
        <v>368</v>
      </c>
      <c r="F96" s="153"/>
      <c r="G96" s="53"/>
      <c r="H96" s="53"/>
      <c r="I96" s="53"/>
      <c r="J96" s="53"/>
      <c r="K96" s="53"/>
      <c r="L96" s="53"/>
      <c r="M96" s="62"/>
      <c r="N96" s="57">
        <f t="shared" si="2"/>
        <v>0</v>
      </c>
    </row>
    <row r="97" spans="2:14" ht="11.25">
      <c r="B97" s="123">
        <v>7576716</v>
      </c>
      <c r="C97" s="126" t="s">
        <v>218</v>
      </c>
      <c r="D97" s="65">
        <v>12</v>
      </c>
      <c r="E97" s="137" t="s">
        <v>368</v>
      </c>
      <c r="F97" s="153"/>
      <c r="G97" s="53"/>
      <c r="H97" s="53"/>
      <c r="I97" s="53"/>
      <c r="J97" s="53"/>
      <c r="K97" s="53"/>
      <c r="L97" s="53"/>
      <c r="M97" s="62"/>
      <c r="N97" s="57">
        <f t="shared" si="2"/>
        <v>0</v>
      </c>
    </row>
    <row r="98" spans="2:14" ht="11.25">
      <c r="B98" s="123">
        <v>7576719</v>
      </c>
      <c r="C98" s="126" t="s">
        <v>219</v>
      </c>
      <c r="D98" s="65">
        <v>12</v>
      </c>
      <c r="E98" s="137" t="s">
        <v>368</v>
      </c>
      <c r="F98" s="153"/>
      <c r="G98" s="53"/>
      <c r="H98" s="53"/>
      <c r="I98" s="53"/>
      <c r="J98" s="53"/>
      <c r="K98" s="53"/>
      <c r="L98" s="53"/>
      <c r="M98" s="62"/>
      <c r="N98" s="57">
        <f t="shared" si="2"/>
        <v>0</v>
      </c>
    </row>
    <row r="99" spans="2:14" ht="11.25">
      <c r="B99" s="121" t="s">
        <v>254</v>
      </c>
      <c r="C99" s="126" t="s">
        <v>293</v>
      </c>
      <c r="D99" s="65">
        <v>1</v>
      </c>
      <c r="E99" s="137" t="s">
        <v>369</v>
      </c>
      <c r="F99" s="153"/>
      <c r="G99" s="53"/>
      <c r="H99" s="53"/>
      <c r="I99" s="53"/>
      <c r="J99" s="53"/>
      <c r="K99" s="53"/>
      <c r="L99" s="53"/>
      <c r="M99" s="62"/>
      <c r="N99" s="57">
        <f t="shared" si="2"/>
        <v>0</v>
      </c>
    </row>
    <row r="100" spans="2:14" ht="11.25">
      <c r="B100" s="121" t="s">
        <v>255</v>
      </c>
      <c r="C100" s="126" t="s">
        <v>294</v>
      </c>
      <c r="D100" s="65">
        <v>1</v>
      </c>
      <c r="E100" s="137" t="s">
        <v>369</v>
      </c>
      <c r="F100" s="153"/>
      <c r="G100" s="53"/>
      <c r="H100" s="53"/>
      <c r="I100" s="53"/>
      <c r="J100" s="53"/>
      <c r="K100" s="53"/>
      <c r="L100" s="53"/>
      <c r="M100" s="62"/>
      <c r="N100" s="57">
        <f t="shared" si="2"/>
        <v>0</v>
      </c>
    </row>
    <row r="101" spans="2:14" ht="11.25">
      <c r="B101" s="121" t="s">
        <v>256</v>
      </c>
      <c r="C101" s="126" t="s">
        <v>295</v>
      </c>
      <c r="D101" s="65">
        <v>1</v>
      </c>
      <c r="E101" s="137" t="s">
        <v>369</v>
      </c>
      <c r="F101" s="153"/>
      <c r="G101" s="53"/>
      <c r="H101" s="53"/>
      <c r="I101" s="53"/>
      <c r="J101" s="53"/>
      <c r="K101" s="53"/>
      <c r="L101" s="53"/>
      <c r="M101" s="62"/>
      <c r="N101" s="57">
        <f t="shared" si="2"/>
        <v>0</v>
      </c>
    </row>
    <row r="102" spans="2:14" ht="11.25">
      <c r="B102" s="123" t="s">
        <v>405</v>
      </c>
      <c r="C102" s="125" t="s">
        <v>296</v>
      </c>
      <c r="D102" s="65">
        <v>1</v>
      </c>
      <c r="E102" s="137" t="s">
        <v>369</v>
      </c>
      <c r="F102" s="153"/>
      <c r="G102" s="53"/>
      <c r="H102" s="53"/>
      <c r="I102" s="53"/>
      <c r="J102" s="53"/>
      <c r="K102" s="53"/>
      <c r="L102" s="53"/>
      <c r="M102" s="62"/>
      <c r="N102" s="57">
        <f t="shared" si="2"/>
        <v>0</v>
      </c>
    </row>
    <row r="103" spans="2:14" ht="11.25">
      <c r="B103" s="123">
        <v>758011</v>
      </c>
      <c r="C103" s="126" t="s">
        <v>297</v>
      </c>
      <c r="D103" s="65">
        <v>1</v>
      </c>
      <c r="E103" s="137" t="s">
        <v>369</v>
      </c>
      <c r="F103" s="153"/>
      <c r="G103" s="53"/>
      <c r="H103" s="53"/>
      <c r="I103" s="53"/>
      <c r="J103" s="53"/>
      <c r="K103" s="53"/>
      <c r="L103" s="53"/>
      <c r="M103" s="62"/>
      <c r="N103" s="57">
        <f t="shared" si="2"/>
        <v>0</v>
      </c>
    </row>
    <row r="104" spans="2:14" ht="11.25">
      <c r="B104" s="123" t="s">
        <v>257</v>
      </c>
      <c r="C104" s="126" t="s">
        <v>298</v>
      </c>
      <c r="D104" s="65">
        <v>1</v>
      </c>
      <c r="E104" s="137" t="s">
        <v>369</v>
      </c>
      <c r="F104" s="153"/>
      <c r="G104" s="53"/>
      <c r="H104" s="53"/>
      <c r="I104" s="53"/>
      <c r="J104" s="53"/>
      <c r="K104" s="53"/>
      <c r="L104" s="53"/>
      <c r="M104" s="62"/>
      <c r="N104" s="57">
        <f t="shared" si="2"/>
        <v>0</v>
      </c>
    </row>
    <row r="105" spans="2:14" ht="11.25">
      <c r="B105" s="123" t="s">
        <v>258</v>
      </c>
      <c r="C105" s="126" t="s">
        <v>299</v>
      </c>
      <c r="D105" s="65">
        <v>1</v>
      </c>
      <c r="E105" s="137" t="s">
        <v>369</v>
      </c>
      <c r="F105" s="153"/>
      <c r="G105" s="53"/>
      <c r="H105" s="53"/>
      <c r="I105" s="53"/>
      <c r="J105" s="53"/>
      <c r="K105" s="53"/>
      <c r="L105" s="53"/>
      <c r="M105" s="62"/>
      <c r="N105" s="57">
        <f t="shared" si="2"/>
        <v>0</v>
      </c>
    </row>
    <row r="106" spans="2:14" ht="11.25">
      <c r="B106" s="121" t="s">
        <v>220</v>
      </c>
      <c r="C106" s="126" t="s">
        <v>221</v>
      </c>
      <c r="D106" s="65">
        <v>12</v>
      </c>
      <c r="E106" s="137" t="s">
        <v>370</v>
      </c>
      <c r="F106" s="153"/>
      <c r="G106" s="53"/>
      <c r="H106" s="53"/>
      <c r="I106" s="53"/>
      <c r="J106" s="53"/>
      <c r="K106" s="53"/>
      <c r="L106" s="53"/>
      <c r="M106" s="62"/>
      <c r="N106" s="57">
        <f t="shared" si="2"/>
        <v>0</v>
      </c>
    </row>
    <row r="107" spans="2:14" ht="11.25">
      <c r="B107" s="121" t="s">
        <v>222</v>
      </c>
      <c r="C107" s="126" t="s">
        <v>223</v>
      </c>
      <c r="D107" s="65">
        <v>12</v>
      </c>
      <c r="E107" s="137" t="s">
        <v>370</v>
      </c>
      <c r="F107" s="153"/>
      <c r="G107" s="53"/>
      <c r="H107" s="53"/>
      <c r="I107" s="53"/>
      <c r="J107" s="53"/>
      <c r="K107" s="53"/>
      <c r="L107" s="53"/>
      <c r="M107" s="62"/>
      <c r="N107" s="57">
        <f t="shared" si="2"/>
        <v>0</v>
      </c>
    </row>
    <row r="108" spans="2:14" ht="11.25">
      <c r="B108" s="121" t="s">
        <v>224</v>
      </c>
      <c r="C108" s="126" t="s">
        <v>225</v>
      </c>
      <c r="D108" s="65">
        <v>12</v>
      </c>
      <c r="E108" s="137" t="s">
        <v>370</v>
      </c>
      <c r="F108" s="153"/>
      <c r="G108" s="53"/>
      <c r="H108" s="53"/>
      <c r="I108" s="53"/>
      <c r="J108" s="53"/>
      <c r="K108" s="53"/>
      <c r="L108" s="53"/>
      <c r="M108" s="62"/>
      <c r="N108" s="57">
        <f t="shared" si="2"/>
        <v>0</v>
      </c>
    </row>
    <row r="109" spans="2:14" ht="11.25">
      <c r="B109" s="121" t="s">
        <v>259</v>
      </c>
      <c r="C109" s="126" t="s">
        <v>300</v>
      </c>
      <c r="D109" s="65">
        <v>12</v>
      </c>
      <c r="E109" s="137" t="s">
        <v>371</v>
      </c>
      <c r="F109" s="153"/>
      <c r="G109" s="53"/>
      <c r="H109" s="53"/>
      <c r="I109" s="53"/>
      <c r="J109" s="53"/>
      <c r="K109" s="53"/>
      <c r="L109" s="53"/>
      <c r="M109" s="62"/>
      <c r="N109" s="57">
        <f t="shared" si="2"/>
        <v>0</v>
      </c>
    </row>
    <row r="110" spans="2:14" ht="11.25">
      <c r="B110" s="121" t="s">
        <v>226</v>
      </c>
      <c r="C110" s="126" t="s">
        <v>227</v>
      </c>
      <c r="D110" s="65">
        <v>12</v>
      </c>
      <c r="E110" s="137" t="s">
        <v>371</v>
      </c>
      <c r="F110" s="153"/>
      <c r="G110" s="53"/>
      <c r="H110" s="53"/>
      <c r="I110" s="53"/>
      <c r="J110" s="53"/>
      <c r="K110" s="53"/>
      <c r="L110" s="53"/>
      <c r="M110" s="62"/>
      <c r="N110" s="57">
        <f t="shared" si="2"/>
        <v>0</v>
      </c>
    </row>
    <row r="111" spans="2:14" ht="11.25">
      <c r="B111" s="121" t="s">
        <v>260</v>
      </c>
      <c r="C111" s="126" t="s">
        <v>378</v>
      </c>
      <c r="D111" s="65">
        <v>1</v>
      </c>
      <c r="E111" s="137" t="s">
        <v>364</v>
      </c>
      <c r="F111" s="153"/>
      <c r="G111" s="53"/>
      <c r="H111" s="53"/>
      <c r="I111" s="53"/>
      <c r="J111" s="53"/>
      <c r="K111" s="53"/>
      <c r="L111" s="53"/>
      <c r="M111" s="62"/>
      <c r="N111" s="57">
        <f t="shared" si="2"/>
        <v>0</v>
      </c>
    </row>
    <row r="112" spans="2:14" ht="11.25">
      <c r="B112" s="121" t="s">
        <v>438</v>
      </c>
      <c r="C112" s="126" t="s">
        <v>301</v>
      </c>
      <c r="D112" s="65">
        <v>1</v>
      </c>
      <c r="E112" s="137" t="s">
        <v>372</v>
      </c>
      <c r="F112" s="153"/>
      <c r="G112" s="53"/>
      <c r="H112" s="53"/>
      <c r="I112" s="53"/>
      <c r="J112" s="53"/>
      <c r="K112" s="53"/>
      <c r="L112" s="53"/>
      <c r="M112" s="62"/>
      <c r="N112" s="57">
        <f t="shared" si="2"/>
        <v>0</v>
      </c>
    </row>
    <row r="113" spans="2:14" ht="11.25">
      <c r="B113" s="121" t="s">
        <v>406</v>
      </c>
      <c r="C113" s="126" t="s">
        <v>302</v>
      </c>
      <c r="D113" s="65">
        <v>1</v>
      </c>
      <c r="E113" s="137" t="s">
        <v>364</v>
      </c>
      <c r="F113" s="153"/>
      <c r="G113" s="53"/>
      <c r="H113" s="53"/>
      <c r="I113" s="53"/>
      <c r="J113" s="53"/>
      <c r="K113" s="53"/>
      <c r="L113" s="53"/>
      <c r="M113" s="62"/>
      <c r="N113" s="57">
        <f t="shared" si="2"/>
        <v>0</v>
      </c>
    </row>
    <row r="114" spans="2:14" ht="11.25">
      <c r="B114" s="121" t="s">
        <v>261</v>
      </c>
      <c r="C114" s="126" t="s">
        <v>303</v>
      </c>
      <c r="D114" s="65">
        <v>1</v>
      </c>
      <c r="E114" s="137" t="s">
        <v>364</v>
      </c>
      <c r="F114" s="153"/>
      <c r="G114" s="53"/>
      <c r="H114" s="53"/>
      <c r="I114" s="53"/>
      <c r="J114" s="53"/>
      <c r="K114" s="53"/>
      <c r="L114" s="53"/>
      <c r="M114" s="62"/>
      <c r="N114" s="57">
        <f t="shared" si="2"/>
        <v>0</v>
      </c>
    </row>
    <row r="115" spans="2:14" ht="11.25">
      <c r="B115" s="121" t="s">
        <v>262</v>
      </c>
      <c r="C115" s="126" t="s">
        <v>304</v>
      </c>
      <c r="D115" s="65">
        <v>1</v>
      </c>
      <c r="E115" s="137" t="s">
        <v>364</v>
      </c>
      <c r="F115" s="153"/>
      <c r="G115" s="53"/>
      <c r="H115" s="53"/>
      <c r="I115" s="53"/>
      <c r="J115" s="53"/>
      <c r="K115" s="53"/>
      <c r="L115" s="53"/>
      <c r="M115" s="62"/>
      <c r="N115" s="57">
        <f t="shared" si="2"/>
        <v>0</v>
      </c>
    </row>
    <row r="116" spans="2:14" ht="11.25">
      <c r="B116" s="121" t="s">
        <v>263</v>
      </c>
      <c r="C116" s="126" t="s">
        <v>305</v>
      </c>
      <c r="D116" s="65">
        <v>1</v>
      </c>
      <c r="E116" s="137" t="s">
        <v>373</v>
      </c>
      <c r="F116" s="153"/>
      <c r="G116" s="53"/>
      <c r="H116" s="53"/>
      <c r="I116" s="53"/>
      <c r="J116" s="53"/>
      <c r="K116" s="53"/>
      <c r="L116" s="53"/>
      <c r="M116" s="62"/>
      <c r="N116" s="57">
        <f t="shared" si="2"/>
        <v>0</v>
      </c>
    </row>
    <row r="117" spans="2:14" ht="11.25">
      <c r="B117" s="123">
        <v>750077</v>
      </c>
      <c r="C117" s="122" t="s">
        <v>241</v>
      </c>
      <c r="D117" s="65">
        <v>1</v>
      </c>
      <c r="E117" s="137" t="s">
        <v>374</v>
      </c>
      <c r="F117" s="153"/>
      <c r="G117" s="53"/>
      <c r="H117" s="53"/>
      <c r="I117" s="53"/>
      <c r="J117" s="53"/>
      <c r="K117" s="53"/>
      <c r="L117" s="53"/>
      <c r="M117" s="62"/>
      <c r="N117" s="57">
        <f t="shared" si="2"/>
        <v>0</v>
      </c>
    </row>
    <row r="118" spans="2:14" ht="11.25">
      <c r="B118" s="124">
        <v>751010</v>
      </c>
      <c r="C118" s="125" t="s">
        <v>242</v>
      </c>
      <c r="D118" s="74">
        <v>1</v>
      </c>
      <c r="E118" s="147" t="s">
        <v>374</v>
      </c>
      <c r="F118" s="153"/>
      <c r="G118" s="53"/>
      <c r="H118" s="53"/>
      <c r="I118" s="53"/>
      <c r="J118" s="53"/>
      <c r="K118" s="53"/>
      <c r="L118" s="53"/>
      <c r="M118" s="62"/>
      <c r="N118" s="57">
        <f t="shared" si="2"/>
        <v>0</v>
      </c>
    </row>
    <row r="119" spans="2:14" ht="11.25">
      <c r="B119" s="96" t="s">
        <v>407</v>
      </c>
      <c r="C119" s="120" t="s">
        <v>306</v>
      </c>
      <c r="D119" s="72"/>
      <c r="E119" s="136" t="s">
        <v>407</v>
      </c>
      <c r="F119" s="152"/>
      <c r="G119" s="79"/>
      <c r="H119" s="79"/>
      <c r="I119" s="79"/>
      <c r="J119" s="79"/>
      <c r="K119" s="79"/>
      <c r="L119" s="79"/>
      <c r="M119" s="80"/>
      <c r="N119" s="81"/>
    </row>
    <row r="120" spans="2:14" ht="11.25">
      <c r="B120" s="100"/>
      <c r="C120" s="127" t="s">
        <v>416</v>
      </c>
      <c r="D120" s="70"/>
      <c r="E120" s="138"/>
      <c r="F120" s="154"/>
      <c r="G120" s="70"/>
      <c r="H120" s="70"/>
      <c r="I120" s="70"/>
      <c r="J120" s="70"/>
      <c r="K120" s="70"/>
      <c r="L120" s="70"/>
      <c r="M120" s="91"/>
      <c r="N120" s="92"/>
    </row>
    <row r="121" spans="2:14" ht="11.25">
      <c r="B121" s="88" t="s">
        <v>408</v>
      </c>
      <c r="C121" s="128" t="s">
        <v>307</v>
      </c>
      <c r="D121" s="75">
        <v>1</v>
      </c>
      <c r="E121" s="148" t="s">
        <v>156</v>
      </c>
      <c r="F121" s="153"/>
      <c r="G121" s="53"/>
      <c r="H121" s="53"/>
      <c r="I121" s="53"/>
      <c r="J121" s="53"/>
      <c r="K121" s="53"/>
      <c r="L121" s="53"/>
      <c r="M121" s="62"/>
      <c r="N121" s="57">
        <f t="shared" si="2"/>
        <v>0</v>
      </c>
    </row>
    <row r="122" spans="2:14" ht="11.25">
      <c r="B122" s="100"/>
      <c r="C122" s="127" t="s">
        <v>417</v>
      </c>
      <c r="D122" s="70"/>
      <c r="E122" s="138"/>
      <c r="F122" s="154"/>
      <c r="G122" s="70"/>
      <c r="H122" s="70"/>
      <c r="I122" s="70"/>
      <c r="J122" s="70"/>
      <c r="K122" s="70"/>
      <c r="L122" s="70"/>
      <c r="M122" s="91"/>
      <c r="N122" s="92"/>
    </row>
    <row r="123" spans="2:14" ht="11.25">
      <c r="B123" s="88" t="s">
        <v>264</v>
      </c>
      <c r="C123" s="128" t="s">
        <v>308</v>
      </c>
      <c r="D123" s="75">
        <v>1</v>
      </c>
      <c r="E123" s="148" t="s">
        <v>156</v>
      </c>
      <c r="F123" s="153"/>
      <c r="G123" s="53"/>
      <c r="H123" s="53"/>
      <c r="I123" s="53"/>
      <c r="J123" s="53"/>
      <c r="K123" s="53"/>
      <c r="L123" s="53"/>
      <c r="M123" s="62"/>
      <c r="N123" s="57">
        <f t="shared" si="2"/>
        <v>0</v>
      </c>
    </row>
    <row r="124" spans="2:14" ht="11.25">
      <c r="B124" s="88" t="s">
        <v>265</v>
      </c>
      <c r="C124" s="128" t="s">
        <v>309</v>
      </c>
      <c r="D124" s="75">
        <v>1</v>
      </c>
      <c r="E124" s="148" t="s">
        <v>156</v>
      </c>
      <c r="F124" s="153"/>
      <c r="G124" s="53"/>
      <c r="H124" s="53"/>
      <c r="I124" s="53"/>
      <c r="J124" s="53"/>
      <c r="K124" s="53"/>
      <c r="L124" s="53"/>
      <c r="M124" s="62"/>
      <c r="N124" s="57">
        <f t="shared" si="2"/>
        <v>0</v>
      </c>
    </row>
    <row r="125" spans="2:14" ht="11.25">
      <c r="B125" s="100"/>
      <c r="C125" s="127" t="s">
        <v>244</v>
      </c>
      <c r="D125" s="70"/>
      <c r="E125" s="138"/>
      <c r="F125" s="154"/>
      <c r="G125" s="70"/>
      <c r="H125" s="70"/>
      <c r="I125" s="70"/>
      <c r="J125" s="70"/>
      <c r="K125" s="70"/>
      <c r="L125" s="70"/>
      <c r="M125" s="91"/>
      <c r="N125" s="92"/>
    </row>
    <row r="126" spans="2:14" ht="11.25">
      <c r="B126" s="88">
        <v>5000</v>
      </c>
      <c r="C126" s="128" t="s">
        <v>245</v>
      </c>
      <c r="D126" s="75">
        <v>1</v>
      </c>
      <c r="E126" s="148" t="s">
        <v>156</v>
      </c>
      <c r="F126" s="153"/>
      <c r="G126" s="53"/>
      <c r="H126" s="53"/>
      <c r="I126" s="53"/>
      <c r="J126" s="53"/>
      <c r="K126" s="53"/>
      <c r="L126" s="53"/>
      <c r="M126" s="62"/>
      <c r="N126" s="57">
        <f t="shared" si="2"/>
        <v>0</v>
      </c>
    </row>
    <row r="127" spans="2:14" ht="11.25">
      <c r="B127" s="88">
        <v>5001</v>
      </c>
      <c r="C127" s="128" t="s">
        <v>246</v>
      </c>
      <c r="D127" s="75">
        <v>1</v>
      </c>
      <c r="E127" s="148" t="s">
        <v>156</v>
      </c>
      <c r="F127" s="153"/>
      <c r="G127" s="53"/>
      <c r="H127" s="53"/>
      <c r="I127" s="53"/>
      <c r="J127" s="53"/>
      <c r="K127" s="53"/>
      <c r="L127" s="53"/>
      <c r="M127" s="62"/>
      <c r="N127" s="57">
        <f t="shared" si="2"/>
        <v>0</v>
      </c>
    </row>
    <row r="128" spans="2:14" ht="11.25">
      <c r="B128" s="88">
        <v>5002</v>
      </c>
      <c r="C128" s="128" t="s">
        <v>247</v>
      </c>
      <c r="D128" s="75">
        <v>1</v>
      </c>
      <c r="E128" s="148" t="s">
        <v>156</v>
      </c>
      <c r="F128" s="153"/>
      <c r="G128" s="53"/>
      <c r="H128" s="53"/>
      <c r="I128" s="53"/>
      <c r="J128" s="53"/>
      <c r="K128" s="53"/>
      <c r="L128" s="53"/>
      <c r="M128" s="62"/>
      <c r="N128" s="57">
        <f t="shared" si="2"/>
        <v>0</v>
      </c>
    </row>
    <row r="129" spans="2:14" ht="11.25">
      <c r="B129" s="88">
        <v>5003</v>
      </c>
      <c r="C129" s="128" t="s">
        <v>248</v>
      </c>
      <c r="D129" s="75">
        <v>1</v>
      </c>
      <c r="E129" s="148" t="s">
        <v>156</v>
      </c>
      <c r="F129" s="153"/>
      <c r="G129" s="53"/>
      <c r="H129" s="53"/>
      <c r="I129" s="53"/>
      <c r="J129" s="53"/>
      <c r="K129" s="53"/>
      <c r="L129" s="53"/>
      <c r="M129" s="62"/>
      <c r="N129" s="57">
        <f t="shared" si="2"/>
        <v>0</v>
      </c>
    </row>
    <row r="130" spans="2:14" ht="11.25">
      <c r="B130" s="88">
        <v>5005</v>
      </c>
      <c r="C130" s="128" t="s">
        <v>418</v>
      </c>
      <c r="D130" s="75">
        <v>1</v>
      </c>
      <c r="E130" s="148" t="s">
        <v>156</v>
      </c>
      <c r="F130" s="153"/>
      <c r="G130" s="53"/>
      <c r="H130" s="53"/>
      <c r="I130" s="53"/>
      <c r="J130" s="53"/>
      <c r="K130" s="53"/>
      <c r="L130" s="53"/>
      <c r="M130" s="62"/>
      <c r="N130" s="57">
        <f t="shared" si="2"/>
        <v>0</v>
      </c>
    </row>
    <row r="131" spans="2:14" ht="11.25">
      <c r="B131" s="100"/>
      <c r="C131" s="127" t="s">
        <v>310</v>
      </c>
      <c r="D131" s="70"/>
      <c r="E131" s="138"/>
      <c r="F131" s="154"/>
      <c r="G131" s="70"/>
      <c r="H131" s="70"/>
      <c r="I131" s="70"/>
      <c r="J131" s="70"/>
      <c r="K131" s="70"/>
      <c r="L131" s="70"/>
      <c r="M131" s="91"/>
      <c r="N131" s="92"/>
    </row>
    <row r="132" spans="2:14" ht="11.25">
      <c r="B132" s="88">
        <v>2700</v>
      </c>
      <c r="C132" s="128" t="s">
        <v>311</v>
      </c>
      <c r="D132" s="75">
        <v>1</v>
      </c>
      <c r="E132" s="148" t="s">
        <v>156</v>
      </c>
      <c r="F132" s="153"/>
      <c r="G132" s="53"/>
      <c r="H132" s="53"/>
      <c r="I132" s="53"/>
      <c r="J132" s="53"/>
      <c r="K132" s="53"/>
      <c r="L132" s="53"/>
      <c r="M132" s="62"/>
      <c r="N132" s="57">
        <f t="shared" si="2"/>
        <v>0</v>
      </c>
    </row>
    <row r="133" spans="2:14" ht="11.25">
      <c r="B133" s="88" t="s">
        <v>266</v>
      </c>
      <c r="C133" s="128" t="s">
        <v>312</v>
      </c>
      <c r="D133" s="75">
        <v>1</v>
      </c>
      <c r="E133" s="148" t="s">
        <v>156</v>
      </c>
      <c r="F133" s="153"/>
      <c r="G133" s="53"/>
      <c r="H133" s="53"/>
      <c r="I133" s="53"/>
      <c r="J133" s="53"/>
      <c r="K133" s="53"/>
      <c r="L133" s="53"/>
      <c r="M133" s="62"/>
      <c r="N133" s="57">
        <f t="shared" si="2"/>
        <v>0</v>
      </c>
    </row>
    <row r="134" spans="2:14" ht="11.25">
      <c r="B134" s="88">
        <v>2705</v>
      </c>
      <c r="C134" s="128" t="s">
        <v>313</v>
      </c>
      <c r="D134" s="75">
        <v>1</v>
      </c>
      <c r="E134" s="148" t="s">
        <v>156</v>
      </c>
      <c r="F134" s="153"/>
      <c r="G134" s="53"/>
      <c r="H134" s="53"/>
      <c r="I134" s="53"/>
      <c r="J134" s="53"/>
      <c r="K134" s="53"/>
      <c r="L134" s="53"/>
      <c r="M134" s="62"/>
      <c r="N134" s="57">
        <f t="shared" si="2"/>
        <v>0</v>
      </c>
    </row>
    <row r="135" spans="2:14" ht="11.25">
      <c r="B135" s="88">
        <v>2720</v>
      </c>
      <c r="C135" s="128" t="s">
        <v>314</v>
      </c>
      <c r="D135" s="75">
        <v>1</v>
      </c>
      <c r="E135" s="148" t="s">
        <v>156</v>
      </c>
      <c r="F135" s="153"/>
      <c r="G135" s="53"/>
      <c r="H135" s="53"/>
      <c r="I135" s="53"/>
      <c r="J135" s="53"/>
      <c r="K135" s="53"/>
      <c r="L135" s="53"/>
      <c r="M135" s="62"/>
      <c r="N135" s="57">
        <f t="shared" si="2"/>
        <v>0</v>
      </c>
    </row>
    <row r="136" spans="2:14" ht="11.25">
      <c r="B136" s="88">
        <v>2707</v>
      </c>
      <c r="C136" s="128" t="s">
        <v>315</v>
      </c>
      <c r="D136" s="75">
        <v>1</v>
      </c>
      <c r="E136" s="148" t="s">
        <v>156</v>
      </c>
      <c r="F136" s="153"/>
      <c r="G136" s="53"/>
      <c r="H136" s="53"/>
      <c r="I136" s="53"/>
      <c r="J136" s="53"/>
      <c r="K136" s="53"/>
      <c r="L136" s="53"/>
      <c r="M136" s="62"/>
      <c r="N136" s="57">
        <f t="shared" si="2"/>
        <v>0</v>
      </c>
    </row>
    <row r="137" spans="2:14" ht="11.25">
      <c r="B137" s="88">
        <v>2721</v>
      </c>
      <c r="C137" s="128" t="s">
        <v>316</v>
      </c>
      <c r="D137" s="75">
        <v>1</v>
      </c>
      <c r="E137" s="148" t="s">
        <v>156</v>
      </c>
      <c r="F137" s="153"/>
      <c r="G137" s="53"/>
      <c r="H137" s="53"/>
      <c r="I137" s="53"/>
      <c r="J137" s="53"/>
      <c r="K137" s="53"/>
      <c r="L137" s="53"/>
      <c r="M137" s="62"/>
      <c r="N137" s="57">
        <f t="shared" si="2"/>
        <v>0</v>
      </c>
    </row>
    <row r="138" spans="2:14" ht="11.25">
      <c r="B138" s="100"/>
      <c r="C138" s="127" t="s">
        <v>317</v>
      </c>
      <c r="D138" s="70"/>
      <c r="E138" s="138"/>
      <c r="F138" s="154"/>
      <c r="G138" s="70"/>
      <c r="H138" s="70"/>
      <c r="I138" s="70"/>
      <c r="J138" s="70"/>
      <c r="K138" s="70"/>
      <c r="L138" s="70"/>
      <c r="M138" s="91"/>
      <c r="N138" s="92"/>
    </row>
    <row r="139" spans="2:14" ht="11.25">
      <c r="B139" s="88">
        <v>2340</v>
      </c>
      <c r="C139" s="128" t="s">
        <v>379</v>
      </c>
      <c r="D139" s="75">
        <v>1</v>
      </c>
      <c r="E139" s="148" t="s">
        <v>156</v>
      </c>
      <c r="F139" s="153"/>
      <c r="G139" s="53"/>
      <c r="H139" s="53"/>
      <c r="I139" s="53"/>
      <c r="J139" s="53"/>
      <c r="K139" s="53"/>
      <c r="L139" s="53"/>
      <c r="M139" s="62"/>
      <c r="N139" s="57">
        <f t="shared" si="2"/>
        <v>0</v>
      </c>
    </row>
    <row r="140" spans="2:14" ht="11.25">
      <c r="B140" s="88">
        <v>2343</v>
      </c>
      <c r="C140" s="128" t="s">
        <v>318</v>
      </c>
      <c r="D140" s="75">
        <v>1</v>
      </c>
      <c r="E140" s="148" t="s">
        <v>156</v>
      </c>
      <c r="F140" s="153"/>
      <c r="G140" s="53"/>
      <c r="H140" s="53"/>
      <c r="I140" s="53"/>
      <c r="J140" s="53"/>
      <c r="K140" s="53"/>
      <c r="L140" s="53"/>
      <c r="M140" s="62"/>
      <c r="N140" s="57">
        <f t="shared" si="2"/>
        <v>0</v>
      </c>
    </row>
    <row r="141" spans="2:14" ht="11.25">
      <c r="B141" s="88">
        <v>2341</v>
      </c>
      <c r="C141" s="128" t="s">
        <v>319</v>
      </c>
      <c r="D141" s="75">
        <v>1</v>
      </c>
      <c r="E141" s="148" t="s">
        <v>156</v>
      </c>
      <c r="F141" s="153"/>
      <c r="G141" s="53"/>
      <c r="H141" s="53"/>
      <c r="I141" s="53"/>
      <c r="J141" s="53"/>
      <c r="K141" s="53"/>
      <c r="L141" s="53"/>
      <c r="M141" s="62"/>
      <c r="N141" s="57">
        <f t="shared" si="2"/>
        <v>0</v>
      </c>
    </row>
    <row r="142" spans="2:14" ht="11.25">
      <c r="B142" s="100"/>
      <c r="C142" s="127" t="s">
        <v>324</v>
      </c>
      <c r="D142" s="70"/>
      <c r="E142" s="138"/>
      <c r="F142" s="154"/>
      <c r="G142" s="70"/>
      <c r="H142" s="70"/>
      <c r="I142" s="70"/>
      <c r="J142" s="70"/>
      <c r="K142" s="70"/>
      <c r="L142" s="70"/>
      <c r="M142" s="91"/>
      <c r="N142" s="92"/>
    </row>
    <row r="143" spans="2:14" ht="11.25">
      <c r="B143" s="88">
        <v>82061</v>
      </c>
      <c r="C143" s="128" t="s">
        <v>419</v>
      </c>
      <c r="D143" s="75">
        <v>1</v>
      </c>
      <c r="E143" s="148" t="s">
        <v>156</v>
      </c>
      <c r="F143" s="153"/>
      <c r="G143" s="53"/>
      <c r="H143" s="53"/>
      <c r="I143" s="53"/>
      <c r="J143" s="53"/>
      <c r="K143" s="53"/>
      <c r="L143" s="53"/>
      <c r="M143" s="62"/>
      <c r="N143" s="57">
        <f t="shared" si="2"/>
        <v>0</v>
      </c>
    </row>
    <row r="144" spans="2:14" ht="11.25">
      <c r="B144" s="100"/>
      <c r="C144" s="127" t="s">
        <v>320</v>
      </c>
      <c r="D144" s="70"/>
      <c r="E144" s="138"/>
      <c r="F144" s="154"/>
      <c r="G144" s="70"/>
      <c r="H144" s="70"/>
      <c r="I144" s="70"/>
      <c r="J144" s="70"/>
      <c r="K144" s="70"/>
      <c r="L144" s="70"/>
      <c r="M144" s="91"/>
      <c r="N144" s="92"/>
    </row>
    <row r="145" spans="2:14" ht="11.25">
      <c r="B145" s="88">
        <v>2320</v>
      </c>
      <c r="C145" s="128" t="s">
        <v>321</v>
      </c>
      <c r="D145" s="75">
        <v>1</v>
      </c>
      <c r="E145" s="148" t="s">
        <v>156</v>
      </c>
      <c r="F145" s="153"/>
      <c r="G145" s="53"/>
      <c r="H145" s="53"/>
      <c r="I145" s="53"/>
      <c r="J145" s="53"/>
      <c r="K145" s="53"/>
      <c r="L145" s="53"/>
      <c r="M145" s="62"/>
      <c r="N145" s="57">
        <f t="shared" ref="N145:N206" si="3">SUM(F145:M145)</f>
        <v>0</v>
      </c>
    </row>
    <row r="146" spans="2:14" ht="11.25">
      <c r="B146" s="88">
        <v>2331</v>
      </c>
      <c r="C146" s="128" t="s">
        <v>322</v>
      </c>
      <c r="D146" s="75">
        <v>1</v>
      </c>
      <c r="E146" s="148" t="s">
        <v>156</v>
      </c>
      <c r="F146" s="153"/>
      <c r="G146" s="53"/>
      <c r="H146" s="53"/>
      <c r="I146" s="53"/>
      <c r="J146" s="53"/>
      <c r="K146" s="53"/>
      <c r="L146" s="53"/>
      <c r="M146" s="62"/>
      <c r="N146" s="57">
        <f t="shared" si="3"/>
        <v>0</v>
      </c>
    </row>
    <row r="147" spans="2:14" ht="11.25">
      <c r="B147" s="88">
        <v>2332</v>
      </c>
      <c r="C147" s="128" t="s">
        <v>323</v>
      </c>
      <c r="D147" s="75">
        <v>1</v>
      </c>
      <c r="E147" s="148" t="s">
        <v>156</v>
      </c>
      <c r="F147" s="153"/>
      <c r="G147" s="53"/>
      <c r="H147" s="53"/>
      <c r="I147" s="53"/>
      <c r="J147" s="53"/>
      <c r="K147" s="53"/>
      <c r="L147" s="53"/>
      <c r="M147" s="62"/>
      <c r="N147" s="57">
        <f t="shared" si="3"/>
        <v>0</v>
      </c>
    </row>
    <row r="148" spans="2:14" ht="11.25">
      <c r="B148" s="100"/>
      <c r="C148" s="127" t="s">
        <v>380</v>
      </c>
      <c r="D148" s="70"/>
      <c r="E148" s="138"/>
      <c r="F148" s="154"/>
      <c r="G148" s="70"/>
      <c r="H148" s="70"/>
      <c r="I148" s="70"/>
      <c r="J148" s="70"/>
      <c r="K148" s="70"/>
      <c r="L148" s="70"/>
      <c r="M148" s="91"/>
      <c r="N148" s="92"/>
    </row>
    <row r="149" spans="2:14" ht="11.25">
      <c r="B149" s="88">
        <v>2309</v>
      </c>
      <c r="C149" s="128" t="s">
        <v>381</v>
      </c>
      <c r="D149" s="75">
        <v>1</v>
      </c>
      <c r="E149" s="148" t="s">
        <v>156</v>
      </c>
      <c r="F149" s="153"/>
      <c r="G149" s="53"/>
      <c r="H149" s="53"/>
      <c r="I149" s="53"/>
      <c r="J149" s="53"/>
      <c r="K149" s="53"/>
      <c r="L149" s="53"/>
      <c r="M149" s="62"/>
      <c r="N149" s="57">
        <f t="shared" si="3"/>
        <v>0</v>
      </c>
    </row>
    <row r="150" spans="2:14" ht="11.25">
      <c r="B150" s="88">
        <v>23101</v>
      </c>
      <c r="C150" s="128" t="s">
        <v>382</v>
      </c>
      <c r="D150" s="75">
        <v>1</v>
      </c>
      <c r="E150" s="148" t="s">
        <v>156</v>
      </c>
      <c r="F150" s="153"/>
      <c r="G150" s="53"/>
      <c r="H150" s="53"/>
      <c r="I150" s="53"/>
      <c r="J150" s="53"/>
      <c r="K150" s="53"/>
      <c r="L150" s="53"/>
      <c r="M150" s="62"/>
      <c r="N150" s="57">
        <f t="shared" si="3"/>
        <v>0</v>
      </c>
    </row>
    <row r="151" spans="2:14" ht="11.25">
      <c r="B151" s="88">
        <v>23491</v>
      </c>
      <c r="C151" s="128" t="s">
        <v>325</v>
      </c>
      <c r="D151" s="75">
        <v>1</v>
      </c>
      <c r="E151" s="148" t="s">
        <v>156</v>
      </c>
      <c r="F151" s="153"/>
      <c r="G151" s="53"/>
      <c r="H151" s="53"/>
      <c r="I151" s="53"/>
      <c r="J151" s="53"/>
      <c r="K151" s="53"/>
      <c r="L151" s="53"/>
      <c r="M151" s="62"/>
      <c r="N151" s="57">
        <f t="shared" si="3"/>
        <v>0</v>
      </c>
    </row>
    <row r="152" spans="2:14" ht="11.25">
      <c r="B152" s="100"/>
      <c r="C152" s="127" t="s">
        <v>326</v>
      </c>
      <c r="D152" s="70"/>
      <c r="E152" s="138"/>
      <c r="F152" s="154"/>
      <c r="G152" s="70"/>
      <c r="H152" s="70"/>
      <c r="I152" s="70"/>
      <c r="J152" s="70"/>
      <c r="K152" s="70"/>
      <c r="L152" s="70"/>
      <c r="M152" s="91"/>
      <c r="N152" s="92"/>
    </row>
    <row r="153" spans="2:14" ht="11.25">
      <c r="B153" s="88">
        <v>2801</v>
      </c>
      <c r="C153" s="128" t="s">
        <v>327</v>
      </c>
      <c r="D153" s="75">
        <v>1</v>
      </c>
      <c r="E153" s="148" t="s">
        <v>156</v>
      </c>
      <c r="F153" s="153"/>
      <c r="G153" s="53"/>
      <c r="H153" s="53"/>
      <c r="I153" s="53"/>
      <c r="J153" s="53"/>
      <c r="K153" s="53"/>
      <c r="L153" s="53"/>
      <c r="M153" s="62"/>
      <c r="N153" s="57">
        <f t="shared" si="3"/>
        <v>0</v>
      </c>
    </row>
    <row r="154" spans="2:14" ht="11.25">
      <c r="B154" s="88">
        <v>280111</v>
      </c>
      <c r="C154" s="128" t="s">
        <v>328</v>
      </c>
      <c r="D154" s="75">
        <v>1</v>
      </c>
      <c r="E154" s="148" t="s">
        <v>156</v>
      </c>
      <c r="F154" s="153"/>
      <c r="G154" s="53"/>
      <c r="H154" s="53"/>
      <c r="I154" s="53"/>
      <c r="J154" s="53"/>
      <c r="K154" s="53"/>
      <c r="L154" s="53"/>
      <c r="M154" s="62"/>
      <c r="N154" s="57">
        <f t="shared" si="3"/>
        <v>0</v>
      </c>
    </row>
    <row r="155" spans="2:14" ht="11.25">
      <c r="B155" s="88">
        <v>28021</v>
      </c>
      <c r="C155" s="128" t="s">
        <v>329</v>
      </c>
      <c r="D155" s="75">
        <v>1</v>
      </c>
      <c r="E155" s="148" t="s">
        <v>156</v>
      </c>
      <c r="F155" s="153"/>
      <c r="G155" s="53"/>
      <c r="H155" s="53"/>
      <c r="I155" s="53"/>
      <c r="J155" s="53"/>
      <c r="K155" s="53"/>
      <c r="L155" s="53"/>
      <c r="M155" s="62"/>
      <c r="N155" s="57">
        <f t="shared" si="3"/>
        <v>0</v>
      </c>
    </row>
    <row r="156" spans="2:14" ht="11.25">
      <c r="B156" s="100"/>
      <c r="C156" s="127" t="s">
        <v>330</v>
      </c>
      <c r="D156" s="70"/>
      <c r="E156" s="138"/>
      <c r="F156" s="154"/>
      <c r="G156" s="70"/>
      <c r="H156" s="70"/>
      <c r="I156" s="70"/>
      <c r="J156" s="70"/>
      <c r="K156" s="70"/>
      <c r="L156" s="70"/>
      <c r="M156" s="91"/>
      <c r="N156" s="92"/>
    </row>
    <row r="157" spans="2:14" ht="11.25">
      <c r="B157" s="129" t="s">
        <v>267</v>
      </c>
      <c r="C157" s="128" t="s">
        <v>420</v>
      </c>
      <c r="D157" s="75">
        <v>10</v>
      </c>
      <c r="E157" s="148" t="s">
        <v>375</v>
      </c>
      <c r="F157" s="153"/>
      <c r="G157" s="53"/>
      <c r="H157" s="53"/>
      <c r="I157" s="53"/>
      <c r="J157" s="53"/>
      <c r="K157" s="53"/>
      <c r="L157" s="53"/>
      <c r="M157" s="62"/>
      <c r="N157" s="57">
        <f t="shared" si="3"/>
        <v>0</v>
      </c>
    </row>
    <row r="158" spans="2:14" ht="11.25">
      <c r="B158" s="100"/>
      <c r="C158" s="101" t="s">
        <v>425</v>
      </c>
      <c r="D158" s="70"/>
      <c r="E158" s="138"/>
      <c r="F158" s="154"/>
      <c r="G158" s="70"/>
      <c r="H158" s="70"/>
      <c r="I158" s="70"/>
      <c r="J158" s="70"/>
      <c r="K158" s="70"/>
      <c r="L158" s="70"/>
      <c r="M158" s="91"/>
      <c r="N158" s="92"/>
    </row>
    <row r="159" spans="2:14" ht="11.25">
      <c r="B159" s="106" t="s">
        <v>428</v>
      </c>
      <c r="C159" s="104" t="s">
        <v>426</v>
      </c>
      <c r="D159" s="73">
        <v>1</v>
      </c>
      <c r="E159" s="139" t="s">
        <v>156</v>
      </c>
      <c r="F159" s="153"/>
      <c r="G159" s="53"/>
      <c r="H159" s="53"/>
      <c r="I159" s="53"/>
      <c r="J159" s="53"/>
      <c r="K159" s="53"/>
      <c r="L159" s="53"/>
      <c r="M159" s="62"/>
      <c r="N159" s="57">
        <f t="shared" si="3"/>
        <v>0</v>
      </c>
    </row>
    <row r="160" spans="2:14" ht="11.25">
      <c r="B160" s="100"/>
      <c r="C160" s="101" t="s">
        <v>129</v>
      </c>
      <c r="D160" s="70"/>
      <c r="E160" s="138"/>
      <c r="F160" s="154"/>
      <c r="G160" s="70"/>
      <c r="H160" s="70"/>
      <c r="I160" s="70"/>
      <c r="J160" s="70"/>
      <c r="K160" s="70"/>
      <c r="L160" s="70"/>
      <c r="M160" s="91"/>
      <c r="N160" s="92"/>
    </row>
    <row r="161" spans="2:14" ht="11.25">
      <c r="B161" s="123">
        <v>46301</v>
      </c>
      <c r="C161" s="122" t="s">
        <v>133</v>
      </c>
      <c r="D161" s="65">
        <v>10</v>
      </c>
      <c r="E161" s="137">
        <v>100</v>
      </c>
      <c r="F161" s="153"/>
      <c r="G161" s="53"/>
      <c r="H161" s="53"/>
      <c r="I161" s="53"/>
      <c r="J161" s="53"/>
      <c r="K161" s="53"/>
      <c r="L161" s="53"/>
      <c r="M161" s="62"/>
      <c r="N161" s="57">
        <f t="shared" si="3"/>
        <v>0</v>
      </c>
    </row>
    <row r="162" spans="2:14" ht="11.25">
      <c r="B162" s="123">
        <v>64101</v>
      </c>
      <c r="C162" s="122" t="s">
        <v>134</v>
      </c>
      <c r="D162" s="65">
        <v>10</v>
      </c>
      <c r="E162" s="137">
        <v>100</v>
      </c>
      <c r="F162" s="153"/>
      <c r="G162" s="53"/>
      <c r="H162" s="53"/>
      <c r="I162" s="53"/>
      <c r="J162" s="53"/>
      <c r="K162" s="53"/>
      <c r="L162" s="53"/>
      <c r="M162" s="62"/>
      <c r="N162" s="57">
        <f t="shared" si="3"/>
        <v>0</v>
      </c>
    </row>
    <row r="163" spans="2:14" ht="11.25">
      <c r="B163" s="123">
        <v>66101</v>
      </c>
      <c r="C163" s="122" t="s">
        <v>135</v>
      </c>
      <c r="D163" s="65">
        <v>10</v>
      </c>
      <c r="E163" s="137">
        <v>100</v>
      </c>
      <c r="F163" s="153"/>
      <c r="G163" s="53"/>
      <c r="H163" s="53"/>
      <c r="I163" s="53"/>
      <c r="J163" s="53"/>
      <c r="K163" s="53"/>
      <c r="L163" s="53"/>
      <c r="M163" s="62"/>
      <c r="N163" s="57">
        <f t="shared" si="3"/>
        <v>0</v>
      </c>
    </row>
    <row r="164" spans="2:14" ht="11.25">
      <c r="B164" s="96" t="s">
        <v>409</v>
      </c>
      <c r="C164" s="97" t="s">
        <v>331</v>
      </c>
      <c r="D164" s="72"/>
      <c r="E164" s="136" t="s">
        <v>409</v>
      </c>
      <c r="F164" s="152"/>
      <c r="G164" s="79"/>
      <c r="H164" s="79"/>
      <c r="I164" s="79"/>
      <c r="J164" s="79"/>
      <c r="K164" s="79"/>
      <c r="L164" s="79"/>
      <c r="M164" s="80"/>
      <c r="N164" s="81"/>
    </row>
    <row r="165" spans="2:14" ht="11.25">
      <c r="B165" s="130" t="s">
        <v>268</v>
      </c>
      <c r="C165" s="128" t="s">
        <v>332</v>
      </c>
      <c r="D165" s="75">
        <v>1</v>
      </c>
      <c r="E165" s="148" t="s">
        <v>156</v>
      </c>
      <c r="F165" s="153"/>
      <c r="G165" s="53"/>
      <c r="H165" s="53"/>
      <c r="I165" s="53"/>
      <c r="J165" s="53"/>
      <c r="K165" s="53"/>
      <c r="L165" s="53"/>
      <c r="M165" s="62"/>
      <c r="N165" s="57">
        <f t="shared" si="3"/>
        <v>0</v>
      </c>
    </row>
    <row r="166" spans="2:14" ht="11.25">
      <c r="B166" s="130" t="s">
        <v>269</v>
      </c>
      <c r="C166" s="128" t="s">
        <v>333</v>
      </c>
      <c r="D166" s="75">
        <v>1</v>
      </c>
      <c r="E166" s="148" t="s">
        <v>156</v>
      </c>
      <c r="F166" s="153"/>
      <c r="G166" s="53"/>
      <c r="H166" s="53"/>
      <c r="I166" s="53"/>
      <c r="J166" s="53"/>
      <c r="K166" s="53"/>
      <c r="L166" s="53"/>
      <c r="M166" s="62"/>
      <c r="N166" s="57">
        <f t="shared" si="3"/>
        <v>0</v>
      </c>
    </row>
    <row r="167" spans="2:14" ht="11.25">
      <c r="B167" s="130" t="s">
        <v>270</v>
      </c>
      <c r="C167" s="128" t="s">
        <v>334</v>
      </c>
      <c r="D167" s="75">
        <v>1</v>
      </c>
      <c r="E167" s="148" t="s">
        <v>156</v>
      </c>
      <c r="F167" s="153"/>
      <c r="G167" s="53"/>
      <c r="H167" s="53"/>
      <c r="I167" s="53"/>
      <c r="J167" s="53"/>
      <c r="K167" s="53"/>
      <c r="L167" s="53"/>
      <c r="M167" s="62"/>
      <c r="N167" s="57">
        <f t="shared" si="3"/>
        <v>0</v>
      </c>
    </row>
    <row r="168" spans="2:14" ht="11.25">
      <c r="B168" s="130" t="s">
        <v>271</v>
      </c>
      <c r="C168" s="128" t="s">
        <v>335</v>
      </c>
      <c r="D168" s="75">
        <v>1</v>
      </c>
      <c r="E168" s="148" t="s">
        <v>156</v>
      </c>
      <c r="F168" s="153"/>
      <c r="G168" s="53"/>
      <c r="H168" s="53"/>
      <c r="I168" s="53"/>
      <c r="J168" s="53"/>
      <c r="K168" s="53"/>
      <c r="L168" s="53"/>
      <c r="M168" s="62"/>
      <c r="N168" s="57">
        <f t="shared" si="3"/>
        <v>0</v>
      </c>
    </row>
    <row r="169" spans="2:14" ht="11.25">
      <c r="B169" s="130" t="s">
        <v>272</v>
      </c>
      <c r="C169" s="128" t="s">
        <v>335</v>
      </c>
      <c r="D169" s="75">
        <v>1</v>
      </c>
      <c r="E169" s="148" t="s">
        <v>156</v>
      </c>
      <c r="F169" s="153"/>
      <c r="G169" s="53"/>
      <c r="H169" s="53"/>
      <c r="I169" s="53"/>
      <c r="J169" s="53"/>
      <c r="K169" s="53"/>
      <c r="L169" s="53"/>
      <c r="M169" s="62"/>
      <c r="N169" s="57">
        <f t="shared" si="3"/>
        <v>0</v>
      </c>
    </row>
    <row r="170" spans="2:14" ht="11.25">
      <c r="B170" s="130" t="s">
        <v>273</v>
      </c>
      <c r="C170" s="128" t="s">
        <v>336</v>
      </c>
      <c r="D170" s="75">
        <v>1</v>
      </c>
      <c r="E170" s="148" t="s">
        <v>156</v>
      </c>
      <c r="F170" s="153"/>
      <c r="G170" s="53"/>
      <c r="H170" s="53"/>
      <c r="I170" s="53"/>
      <c r="J170" s="53"/>
      <c r="K170" s="53"/>
      <c r="L170" s="53"/>
      <c r="M170" s="62"/>
      <c r="N170" s="57">
        <f t="shared" si="3"/>
        <v>0</v>
      </c>
    </row>
    <row r="171" spans="2:14" ht="11.25">
      <c r="B171" s="130" t="s">
        <v>274</v>
      </c>
      <c r="C171" s="128" t="s">
        <v>383</v>
      </c>
      <c r="D171" s="75">
        <v>1</v>
      </c>
      <c r="E171" s="148" t="s">
        <v>156</v>
      </c>
      <c r="F171" s="153"/>
      <c r="G171" s="53"/>
      <c r="H171" s="53"/>
      <c r="I171" s="53"/>
      <c r="J171" s="53"/>
      <c r="K171" s="53"/>
      <c r="L171" s="53"/>
      <c r="M171" s="62"/>
      <c r="N171" s="57">
        <f t="shared" si="3"/>
        <v>0</v>
      </c>
    </row>
    <row r="172" spans="2:14" ht="11.25">
      <c r="B172" s="130" t="s">
        <v>275</v>
      </c>
      <c r="C172" s="128" t="s">
        <v>337</v>
      </c>
      <c r="D172" s="75">
        <v>1</v>
      </c>
      <c r="E172" s="148" t="s">
        <v>156</v>
      </c>
      <c r="F172" s="153"/>
      <c r="G172" s="53"/>
      <c r="H172" s="53"/>
      <c r="I172" s="53"/>
      <c r="J172" s="53"/>
      <c r="K172" s="53"/>
      <c r="L172" s="53"/>
      <c r="M172" s="62"/>
      <c r="N172" s="57">
        <f t="shared" si="3"/>
        <v>0</v>
      </c>
    </row>
    <row r="173" spans="2:14" ht="11.25">
      <c r="B173" s="130" t="s">
        <v>276</v>
      </c>
      <c r="C173" s="128" t="s">
        <v>338</v>
      </c>
      <c r="D173" s="75">
        <v>1</v>
      </c>
      <c r="E173" s="148" t="s">
        <v>156</v>
      </c>
      <c r="F173" s="153"/>
      <c r="G173" s="53"/>
      <c r="H173" s="53"/>
      <c r="I173" s="53"/>
      <c r="J173" s="53"/>
      <c r="K173" s="53"/>
      <c r="L173" s="53"/>
      <c r="M173" s="62"/>
      <c r="N173" s="57">
        <f t="shared" si="3"/>
        <v>0</v>
      </c>
    </row>
    <row r="174" spans="2:14" ht="11.25">
      <c r="B174" s="130" t="s">
        <v>277</v>
      </c>
      <c r="C174" s="128" t="s">
        <v>339</v>
      </c>
      <c r="D174" s="75">
        <v>1</v>
      </c>
      <c r="E174" s="148" t="s">
        <v>156</v>
      </c>
      <c r="F174" s="153"/>
      <c r="G174" s="53"/>
      <c r="H174" s="53"/>
      <c r="I174" s="53"/>
      <c r="J174" s="53"/>
      <c r="K174" s="53"/>
      <c r="L174" s="53"/>
      <c r="M174" s="62"/>
      <c r="N174" s="57">
        <f t="shared" si="3"/>
        <v>0</v>
      </c>
    </row>
    <row r="175" spans="2:14" ht="11.25">
      <c r="B175" s="130" t="s">
        <v>278</v>
      </c>
      <c r="C175" s="128" t="s">
        <v>340</v>
      </c>
      <c r="D175" s="75">
        <v>1</v>
      </c>
      <c r="E175" s="148" t="s">
        <v>156</v>
      </c>
      <c r="F175" s="153"/>
      <c r="G175" s="53"/>
      <c r="H175" s="53"/>
      <c r="I175" s="53"/>
      <c r="J175" s="53"/>
      <c r="K175" s="53"/>
      <c r="L175" s="53"/>
      <c r="M175" s="62"/>
      <c r="N175" s="57">
        <f t="shared" si="3"/>
        <v>0</v>
      </c>
    </row>
    <row r="176" spans="2:14" ht="11.25">
      <c r="B176" s="130" t="s">
        <v>279</v>
      </c>
      <c r="C176" s="128" t="s">
        <v>341</v>
      </c>
      <c r="D176" s="75">
        <v>1</v>
      </c>
      <c r="E176" s="148" t="s">
        <v>156</v>
      </c>
      <c r="F176" s="153"/>
      <c r="G176" s="53"/>
      <c r="H176" s="53"/>
      <c r="I176" s="53"/>
      <c r="J176" s="53"/>
      <c r="K176" s="53"/>
      <c r="L176" s="53"/>
      <c r="M176" s="62"/>
      <c r="N176" s="57">
        <f t="shared" si="3"/>
        <v>0</v>
      </c>
    </row>
    <row r="177" spans="2:14" ht="11.25">
      <c r="B177" s="130" t="s">
        <v>421</v>
      </c>
      <c r="C177" s="128" t="s">
        <v>394</v>
      </c>
      <c r="D177" s="75">
        <v>1</v>
      </c>
      <c r="E177" s="148" t="s">
        <v>156</v>
      </c>
      <c r="F177" s="153"/>
      <c r="G177" s="53"/>
      <c r="H177" s="53"/>
      <c r="I177" s="53"/>
      <c r="J177" s="53"/>
      <c r="K177" s="53"/>
      <c r="L177" s="53"/>
      <c r="M177" s="62"/>
      <c r="N177" s="57">
        <f t="shared" si="3"/>
        <v>0</v>
      </c>
    </row>
    <row r="178" spans="2:14" ht="11.25">
      <c r="B178" s="130" t="s">
        <v>388</v>
      </c>
      <c r="C178" s="128" t="s">
        <v>393</v>
      </c>
      <c r="D178" s="75">
        <v>1</v>
      </c>
      <c r="E178" s="148" t="s">
        <v>156</v>
      </c>
      <c r="F178" s="153"/>
      <c r="G178" s="53"/>
      <c r="H178" s="53"/>
      <c r="I178" s="53"/>
      <c r="J178" s="53"/>
      <c r="K178" s="53"/>
      <c r="L178" s="53"/>
      <c r="M178" s="62"/>
      <c r="N178" s="57">
        <f t="shared" si="3"/>
        <v>0</v>
      </c>
    </row>
    <row r="179" spans="2:14" ht="11.25">
      <c r="B179" s="130" t="s">
        <v>387</v>
      </c>
      <c r="C179" s="128" t="s">
        <v>392</v>
      </c>
      <c r="D179" s="75">
        <v>1</v>
      </c>
      <c r="E179" s="148" t="s">
        <v>156</v>
      </c>
      <c r="F179" s="153"/>
      <c r="G179" s="53"/>
      <c r="H179" s="53"/>
      <c r="I179" s="53"/>
      <c r="J179" s="53"/>
      <c r="K179" s="53"/>
      <c r="L179" s="53"/>
      <c r="M179" s="62"/>
      <c r="N179" s="57">
        <f t="shared" si="3"/>
        <v>0</v>
      </c>
    </row>
    <row r="180" spans="2:14" ht="11.25">
      <c r="B180" s="96" t="s">
        <v>410</v>
      </c>
      <c r="C180" s="97" t="s">
        <v>342</v>
      </c>
      <c r="D180" s="72"/>
      <c r="E180" s="136" t="s">
        <v>410</v>
      </c>
      <c r="F180" s="152"/>
      <c r="G180" s="79"/>
      <c r="H180" s="79"/>
      <c r="I180" s="79"/>
      <c r="J180" s="79"/>
      <c r="K180" s="79"/>
      <c r="L180" s="79"/>
      <c r="M180" s="80"/>
      <c r="N180" s="81"/>
    </row>
    <row r="181" spans="2:14" ht="11.25">
      <c r="B181" s="130" t="s">
        <v>280</v>
      </c>
      <c r="C181" s="128" t="s">
        <v>343</v>
      </c>
      <c r="D181" s="75">
        <v>1</v>
      </c>
      <c r="E181" s="148" t="s">
        <v>376</v>
      </c>
      <c r="F181" s="153"/>
      <c r="G181" s="53"/>
      <c r="H181" s="53"/>
      <c r="I181" s="53"/>
      <c r="J181" s="53"/>
      <c r="K181" s="53"/>
      <c r="L181" s="53"/>
      <c r="M181" s="62"/>
      <c r="N181" s="57">
        <f t="shared" si="3"/>
        <v>0</v>
      </c>
    </row>
    <row r="182" spans="2:14" ht="11.25">
      <c r="B182" s="130" t="s">
        <v>281</v>
      </c>
      <c r="C182" s="128" t="s">
        <v>344</v>
      </c>
      <c r="D182" s="75">
        <v>1</v>
      </c>
      <c r="E182" s="148" t="s">
        <v>376</v>
      </c>
      <c r="F182" s="153"/>
      <c r="G182" s="53"/>
      <c r="H182" s="53"/>
      <c r="I182" s="53"/>
      <c r="J182" s="53"/>
      <c r="K182" s="53"/>
      <c r="L182" s="53"/>
      <c r="M182" s="62"/>
      <c r="N182" s="57">
        <f t="shared" si="3"/>
        <v>0</v>
      </c>
    </row>
    <row r="183" spans="2:14" ht="11.25">
      <c r="B183" s="130" t="s">
        <v>282</v>
      </c>
      <c r="C183" s="128" t="s">
        <v>345</v>
      </c>
      <c r="D183" s="75">
        <v>1</v>
      </c>
      <c r="E183" s="148" t="s">
        <v>376</v>
      </c>
      <c r="F183" s="153"/>
      <c r="G183" s="53"/>
      <c r="H183" s="53"/>
      <c r="I183" s="53"/>
      <c r="J183" s="53"/>
      <c r="K183" s="53"/>
      <c r="L183" s="53"/>
      <c r="M183" s="62"/>
      <c r="N183" s="57">
        <f t="shared" si="3"/>
        <v>0</v>
      </c>
    </row>
    <row r="184" spans="2:14" ht="11.25">
      <c r="B184" s="130" t="s">
        <v>283</v>
      </c>
      <c r="C184" s="128" t="s">
        <v>346</v>
      </c>
      <c r="D184" s="75">
        <v>1</v>
      </c>
      <c r="E184" s="148" t="s">
        <v>376</v>
      </c>
      <c r="F184" s="153"/>
      <c r="G184" s="53"/>
      <c r="H184" s="53"/>
      <c r="I184" s="53"/>
      <c r="J184" s="53"/>
      <c r="K184" s="53"/>
      <c r="L184" s="53"/>
      <c r="M184" s="62"/>
      <c r="N184" s="57">
        <f t="shared" si="3"/>
        <v>0</v>
      </c>
    </row>
    <row r="185" spans="2:14" ht="11.25">
      <c r="B185" s="130" t="s">
        <v>284</v>
      </c>
      <c r="C185" s="128" t="s">
        <v>347</v>
      </c>
      <c r="D185" s="75">
        <v>1</v>
      </c>
      <c r="E185" s="148" t="s">
        <v>376</v>
      </c>
      <c r="F185" s="153"/>
      <c r="G185" s="53"/>
      <c r="H185" s="53"/>
      <c r="I185" s="53"/>
      <c r="J185" s="53"/>
      <c r="K185" s="53"/>
      <c r="L185" s="53"/>
      <c r="M185" s="62"/>
      <c r="N185" s="57">
        <f t="shared" si="3"/>
        <v>0</v>
      </c>
    </row>
    <row r="186" spans="2:14" ht="11.25">
      <c r="B186" s="130" t="s">
        <v>389</v>
      </c>
      <c r="C186" s="128" t="s">
        <v>348</v>
      </c>
      <c r="D186" s="75">
        <v>1</v>
      </c>
      <c r="E186" s="148" t="s">
        <v>377</v>
      </c>
      <c r="F186" s="153"/>
      <c r="G186" s="53"/>
      <c r="H186" s="53"/>
      <c r="I186" s="53"/>
      <c r="J186" s="53"/>
      <c r="K186" s="53"/>
      <c r="L186" s="53"/>
      <c r="M186" s="62"/>
      <c r="N186" s="57">
        <f t="shared" si="3"/>
        <v>0</v>
      </c>
    </row>
    <row r="187" spans="2:14" ht="11.25">
      <c r="B187" s="130" t="s">
        <v>390</v>
      </c>
      <c r="C187" s="128" t="s">
        <v>395</v>
      </c>
      <c r="D187" s="75">
        <v>1</v>
      </c>
      <c r="E187" s="148" t="s">
        <v>400</v>
      </c>
      <c r="F187" s="153"/>
      <c r="G187" s="53"/>
      <c r="H187" s="53"/>
      <c r="I187" s="53"/>
      <c r="J187" s="53"/>
      <c r="K187" s="53"/>
      <c r="L187" s="53"/>
      <c r="M187" s="62"/>
      <c r="N187" s="57">
        <f t="shared" si="3"/>
        <v>0</v>
      </c>
    </row>
    <row r="188" spans="2:14" ht="11.25">
      <c r="B188" s="130" t="s">
        <v>391</v>
      </c>
      <c r="C188" s="128" t="s">
        <v>396</v>
      </c>
      <c r="D188" s="75">
        <v>1</v>
      </c>
      <c r="E188" s="148" t="s">
        <v>401</v>
      </c>
      <c r="F188" s="153"/>
      <c r="G188" s="53"/>
      <c r="H188" s="53"/>
      <c r="I188" s="53"/>
      <c r="J188" s="53"/>
      <c r="K188" s="53"/>
      <c r="L188" s="53"/>
      <c r="M188" s="62"/>
      <c r="N188" s="57">
        <f t="shared" si="3"/>
        <v>0</v>
      </c>
    </row>
    <row r="189" spans="2:14" ht="11.25">
      <c r="B189" s="130" t="s">
        <v>391</v>
      </c>
      <c r="C189" s="128" t="s">
        <v>397</v>
      </c>
      <c r="D189" s="75">
        <v>1</v>
      </c>
      <c r="E189" s="148" t="s">
        <v>401</v>
      </c>
      <c r="F189" s="153"/>
      <c r="G189" s="53"/>
      <c r="H189" s="53"/>
      <c r="I189" s="53"/>
      <c r="J189" s="53"/>
      <c r="K189" s="53"/>
      <c r="L189" s="53"/>
      <c r="M189" s="62"/>
      <c r="N189" s="57">
        <f t="shared" si="3"/>
        <v>0</v>
      </c>
    </row>
    <row r="190" spans="2:14" ht="11.25">
      <c r="B190" s="130" t="s">
        <v>391</v>
      </c>
      <c r="C190" s="128" t="s">
        <v>398</v>
      </c>
      <c r="D190" s="75">
        <v>1</v>
      </c>
      <c r="E190" s="148" t="s">
        <v>401</v>
      </c>
      <c r="F190" s="153"/>
      <c r="G190" s="53"/>
      <c r="H190" s="53"/>
      <c r="I190" s="53"/>
      <c r="J190" s="53"/>
      <c r="K190" s="53"/>
      <c r="L190" s="53"/>
      <c r="M190" s="62"/>
      <c r="N190" s="57">
        <f t="shared" si="3"/>
        <v>0</v>
      </c>
    </row>
    <row r="191" spans="2:14" ht="11.25">
      <c r="B191" s="130" t="s">
        <v>391</v>
      </c>
      <c r="C191" s="128" t="s">
        <v>399</v>
      </c>
      <c r="D191" s="75">
        <v>1</v>
      </c>
      <c r="E191" s="148" t="s">
        <v>401</v>
      </c>
      <c r="F191" s="153"/>
      <c r="G191" s="53"/>
      <c r="H191" s="53"/>
      <c r="I191" s="53"/>
      <c r="J191" s="53"/>
      <c r="K191" s="53"/>
      <c r="L191" s="53"/>
      <c r="M191" s="62"/>
      <c r="N191" s="57">
        <f t="shared" si="3"/>
        <v>0</v>
      </c>
    </row>
    <row r="192" spans="2:14" ht="11.25">
      <c r="B192" s="96" t="s">
        <v>411</v>
      </c>
      <c r="C192" s="97" t="s">
        <v>349</v>
      </c>
      <c r="D192" s="72"/>
      <c r="E192" s="136" t="s">
        <v>411</v>
      </c>
      <c r="F192" s="152"/>
      <c r="G192" s="79"/>
      <c r="H192" s="79"/>
      <c r="I192" s="79"/>
      <c r="J192" s="79"/>
      <c r="K192" s="79"/>
      <c r="L192" s="79"/>
      <c r="M192" s="80"/>
      <c r="N192" s="81"/>
    </row>
    <row r="193" spans="2:14" ht="11.25">
      <c r="B193" s="130">
        <v>491250</v>
      </c>
      <c r="C193" s="128" t="s">
        <v>350</v>
      </c>
      <c r="D193" s="75">
        <v>1</v>
      </c>
      <c r="E193" s="148" t="s">
        <v>156</v>
      </c>
      <c r="F193" s="153"/>
      <c r="G193" s="53"/>
      <c r="H193" s="53"/>
      <c r="I193" s="53"/>
      <c r="J193" s="53"/>
      <c r="K193" s="53"/>
      <c r="L193" s="53"/>
      <c r="M193" s="62"/>
      <c r="N193" s="57">
        <f t="shared" si="3"/>
        <v>0</v>
      </c>
    </row>
    <row r="194" spans="2:14" ht="11.25">
      <c r="B194" s="130">
        <v>491247</v>
      </c>
      <c r="C194" s="128" t="s">
        <v>351</v>
      </c>
      <c r="D194" s="75">
        <v>1</v>
      </c>
      <c r="E194" s="148" t="s">
        <v>156</v>
      </c>
      <c r="F194" s="153"/>
      <c r="G194" s="53"/>
      <c r="H194" s="53"/>
      <c r="I194" s="53"/>
      <c r="J194" s="53"/>
      <c r="K194" s="53"/>
      <c r="L194" s="53"/>
      <c r="M194" s="62"/>
      <c r="N194" s="57">
        <f t="shared" si="3"/>
        <v>0</v>
      </c>
    </row>
    <row r="195" spans="2:14" ht="11.25">
      <c r="B195" s="100"/>
      <c r="C195" s="101" t="s">
        <v>352</v>
      </c>
      <c r="D195" s="70"/>
      <c r="E195" s="138"/>
      <c r="F195" s="154"/>
      <c r="G195" s="70"/>
      <c r="H195" s="70"/>
      <c r="I195" s="70"/>
      <c r="J195" s="70"/>
      <c r="K195" s="70"/>
      <c r="L195" s="70"/>
      <c r="M195" s="91"/>
      <c r="N195" s="92"/>
    </row>
    <row r="196" spans="2:14" ht="11.25">
      <c r="B196" s="88">
        <v>721544112</v>
      </c>
      <c r="C196" s="128" t="s">
        <v>353</v>
      </c>
      <c r="D196" s="75">
        <v>1</v>
      </c>
      <c r="E196" s="148" t="s">
        <v>156</v>
      </c>
      <c r="F196" s="153"/>
      <c r="G196" s="53"/>
      <c r="H196" s="53"/>
      <c r="I196" s="53"/>
      <c r="J196" s="53"/>
      <c r="K196" s="53"/>
      <c r="L196" s="53"/>
      <c r="M196" s="62"/>
      <c r="N196" s="57">
        <f t="shared" si="3"/>
        <v>0</v>
      </c>
    </row>
    <row r="197" spans="2:14" ht="11.25">
      <c r="B197" s="100"/>
      <c r="C197" s="101" t="s">
        <v>354</v>
      </c>
      <c r="D197" s="70"/>
      <c r="E197" s="138"/>
      <c r="F197" s="154"/>
      <c r="G197" s="70"/>
      <c r="H197" s="70"/>
      <c r="I197" s="70"/>
      <c r="J197" s="70"/>
      <c r="K197" s="70"/>
      <c r="L197" s="70"/>
      <c r="M197" s="91"/>
      <c r="N197" s="92"/>
    </row>
    <row r="198" spans="2:14" ht="11.25">
      <c r="B198" s="88" t="s">
        <v>439</v>
      </c>
      <c r="C198" s="128" t="s">
        <v>355</v>
      </c>
      <c r="D198" s="75">
        <v>1</v>
      </c>
      <c r="E198" s="148" t="s">
        <v>156</v>
      </c>
      <c r="F198" s="153"/>
      <c r="G198" s="53"/>
      <c r="H198" s="53"/>
      <c r="I198" s="53"/>
      <c r="J198" s="53"/>
      <c r="K198" s="53"/>
      <c r="L198" s="53"/>
      <c r="M198" s="62"/>
      <c r="N198" s="57">
        <f t="shared" si="3"/>
        <v>0</v>
      </c>
    </row>
    <row r="199" spans="2:14" ht="11.25">
      <c r="B199" s="88" t="s">
        <v>440</v>
      </c>
      <c r="C199" s="128" t="s">
        <v>356</v>
      </c>
      <c r="D199" s="75">
        <v>1</v>
      </c>
      <c r="E199" s="148" t="s">
        <v>156</v>
      </c>
      <c r="F199" s="153"/>
      <c r="G199" s="53"/>
      <c r="H199" s="53"/>
      <c r="I199" s="53"/>
      <c r="J199" s="53"/>
      <c r="K199" s="53"/>
      <c r="L199" s="53"/>
      <c r="M199" s="62"/>
      <c r="N199" s="57">
        <f t="shared" si="3"/>
        <v>0</v>
      </c>
    </row>
    <row r="200" spans="2:14" ht="11.25">
      <c r="B200" s="88" t="s">
        <v>441</v>
      </c>
      <c r="C200" s="128" t="s">
        <v>357</v>
      </c>
      <c r="D200" s="75">
        <v>1</v>
      </c>
      <c r="E200" s="148" t="s">
        <v>156</v>
      </c>
      <c r="F200" s="153"/>
      <c r="G200" s="53"/>
      <c r="H200" s="53"/>
      <c r="I200" s="53"/>
      <c r="J200" s="53"/>
      <c r="K200" s="53"/>
      <c r="L200" s="53"/>
      <c r="M200" s="62"/>
      <c r="N200" s="57">
        <f t="shared" si="3"/>
        <v>0</v>
      </c>
    </row>
    <row r="201" spans="2:14" ht="11.25">
      <c r="B201" s="100"/>
      <c r="C201" s="101" t="s">
        <v>358</v>
      </c>
      <c r="D201" s="70"/>
      <c r="E201" s="138"/>
      <c r="F201" s="154"/>
      <c r="G201" s="70"/>
      <c r="H201" s="70"/>
      <c r="I201" s="70"/>
      <c r="J201" s="70"/>
      <c r="K201" s="70"/>
      <c r="L201" s="70"/>
      <c r="M201" s="91"/>
      <c r="N201" s="92"/>
    </row>
    <row r="202" spans="2:14" ht="11.25">
      <c r="B202" s="88">
        <v>2901</v>
      </c>
      <c r="C202" s="128" t="s">
        <v>359</v>
      </c>
      <c r="D202" s="75">
        <v>1</v>
      </c>
      <c r="E202" s="148" t="s">
        <v>156</v>
      </c>
      <c r="F202" s="153"/>
      <c r="G202" s="53"/>
      <c r="H202" s="53"/>
      <c r="I202" s="53"/>
      <c r="J202" s="53"/>
      <c r="K202" s="53"/>
      <c r="L202" s="53"/>
      <c r="M202" s="62"/>
      <c r="N202" s="57">
        <f t="shared" si="3"/>
        <v>0</v>
      </c>
    </row>
    <row r="203" spans="2:14" ht="11.25">
      <c r="B203" s="88">
        <v>2372</v>
      </c>
      <c r="C203" s="128" t="s">
        <v>360</v>
      </c>
      <c r="D203" s="75">
        <v>1</v>
      </c>
      <c r="E203" s="148" t="s">
        <v>156</v>
      </c>
      <c r="F203" s="153"/>
      <c r="G203" s="53"/>
      <c r="H203" s="53"/>
      <c r="I203" s="53"/>
      <c r="J203" s="53"/>
      <c r="K203" s="53"/>
      <c r="L203" s="53"/>
      <c r="M203" s="62"/>
      <c r="N203" s="57">
        <f t="shared" si="3"/>
        <v>0</v>
      </c>
    </row>
    <row r="204" spans="2:14" ht="11.25">
      <c r="B204" s="88">
        <v>23442</v>
      </c>
      <c r="C204" s="128" t="s">
        <v>361</v>
      </c>
      <c r="D204" s="75">
        <v>1</v>
      </c>
      <c r="E204" s="148" t="s">
        <v>156</v>
      </c>
      <c r="F204" s="153"/>
      <c r="G204" s="53"/>
      <c r="H204" s="53"/>
      <c r="I204" s="53"/>
      <c r="J204" s="53"/>
      <c r="K204" s="53"/>
      <c r="L204" s="53"/>
      <c r="M204" s="62"/>
      <c r="N204" s="57">
        <f t="shared" si="3"/>
        <v>0</v>
      </c>
    </row>
    <row r="205" spans="2:14" ht="11.25">
      <c r="B205" s="88">
        <v>23701</v>
      </c>
      <c r="C205" s="128" t="s">
        <v>362</v>
      </c>
      <c r="D205" s="75">
        <v>1</v>
      </c>
      <c r="E205" s="148" t="s">
        <v>156</v>
      </c>
      <c r="F205" s="153"/>
      <c r="G205" s="53"/>
      <c r="H205" s="53"/>
      <c r="I205" s="53"/>
      <c r="J205" s="53"/>
      <c r="K205" s="53"/>
      <c r="L205" s="53"/>
      <c r="M205" s="62"/>
      <c r="N205" s="57">
        <f t="shared" si="3"/>
        <v>0</v>
      </c>
    </row>
    <row r="206" spans="2:14" ht="11.25">
      <c r="B206" s="88">
        <v>23702</v>
      </c>
      <c r="C206" s="128" t="s">
        <v>363</v>
      </c>
      <c r="D206" s="75">
        <v>1</v>
      </c>
      <c r="E206" s="148" t="s">
        <v>156</v>
      </c>
      <c r="F206" s="153" t="s">
        <v>124</v>
      </c>
      <c r="G206" s="53" t="s">
        <v>124</v>
      </c>
      <c r="H206" s="53" t="s">
        <v>124</v>
      </c>
      <c r="I206" s="53" t="s">
        <v>124</v>
      </c>
      <c r="J206" s="53" t="s">
        <v>124</v>
      </c>
      <c r="K206" s="53" t="s">
        <v>124</v>
      </c>
      <c r="L206" s="53" t="s">
        <v>124</v>
      </c>
      <c r="M206" s="62" t="s">
        <v>124</v>
      </c>
      <c r="N206" s="57">
        <f t="shared" si="3"/>
        <v>0</v>
      </c>
    </row>
    <row r="207" spans="2:14" ht="12" thickBot="1">
      <c r="B207" s="89" t="s">
        <v>124</v>
      </c>
      <c r="C207" s="131" t="s">
        <v>124</v>
      </c>
      <c r="D207" s="76" t="s">
        <v>124</v>
      </c>
      <c r="E207" s="149" t="s">
        <v>124</v>
      </c>
      <c r="F207" s="155"/>
      <c r="G207" s="63"/>
      <c r="H207" s="63"/>
      <c r="I207" s="63"/>
      <c r="J207" s="63"/>
      <c r="K207" s="63"/>
      <c r="L207" s="63"/>
      <c r="M207" s="64"/>
      <c r="N207" s="58">
        <f t="shared" ref="N207" si="4">SUM(F207:M207)</f>
        <v>0</v>
      </c>
    </row>
    <row r="208" spans="2:14" ht="19.5" thickTop="1" thickBot="1">
      <c r="B208" s="90" t="s">
        <v>140</v>
      </c>
      <c r="C208" s="132"/>
      <c r="D208" s="77"/>
      <c r="E208" s="150"/>
      <c r="F208" s="156">
        <f t="shared" ref="F208:N208" si="5">SUM(F14:F207)</f>
        <v>0</v>
      </c>
      <c r="G208" s="59">
        <f t="shared" si="5"/>
        <v>0</v>
      </c>
      <c r="H208" s="59">
        <f t="shared" si="5"/>
        <v>0</v>
      </c>
      <c r="I208" s="59">
        <f t="shared" si="5"/>
        <v>0</v>
      </c>
      <c r="J208" s="59">
        <f t="shared" si="5"/>
        <v>0</v>
      </c>
      <c r="K208" s="59">
        <f t="shared" si="5"/>
        <v>0</v>
      </c>
      <c r="L208" s="59">
        <f t="shared" si="5"/>
        <v>0</v>
      </c>
      <c r="M208" s="93">
        <f t="shared" si="5"/>
        <v>0</v>
      </c>
      <c r="N208" s="60">
        <f t="shared" si="5"/>
        <v>0</v>
      </c>
    </row>
    <row r="209" spans="2:14" ht="15">
      <c r="B209" s="86"/>
      <c r="C209" s="85"/>
      <c r="D209" s="86"/>
      <c r="E209" s="87"/>
      <c r="N209" s="134">
        <f>SUM(F208:M208)</f>
        <v>0</v>
      </c>
    </row>
    <row r="210" spans="2:14" ht="11.25">
      <c r="B210" s="86"/>
      <c r="C210" s="85"/>
      <c r="D210" s="86"/>
      <c r="E210" s="87"/>
    </row>
    <row r="211" spans="2:14" ht="11.25">
      <c r="B211" s="86"/>
      <c r="C211" s="85"/>
      <c r="D211" s="86"/>
      <c r="E211" s="87"/>
    </row>
    <row r="212" spans="2:14" ht="11.25">
      <c r="B212" s="86"/>
      <c r="C212" s="85"/>
      <c r="D212" s="86"/>
      <c r="E212" s="87"/>
    </row>
    <row r="213" spans="2:14" ht="11.25">
      <c r="B213" s="86"/>
    </row>
    <row r="214" spans="2:14" ht="11.25">
      <c r="B214" s="86"/>
    </row>
    <row r="215" spans="2:14" ht="11.25">
      <c r="B215" s="86"/>
    </row>
    <row r="216" spans="2:14" ht="11.25">
      <c r="B216" s="86"/>
    </row>
    <row r="217" spans="2:14" ht="11.25">
      <c r="B217" s="86"/>
    </row>
    <row r="218" spans="2:14" ht="11.25">
      <c r="B218" s="86"/>
    </row>
    <row r="219" spans="2:14" ht="11.25">
      <c r="B219" s="86"/>
    </row>
    <row r="220" spans="2:14" ht="11.25">
      <c r="B220" s="86"/>
    </row>
    <row r="221" spans="2:14" ht="11.25">
      <c r="B221" s="86"/>
    </row>
    <row r="222" spans="2:14" ht="11.25">
      <c r="B222" s="86"/>
    </row>
    <row r="223" spans="2:14" ht="11.25">
      <c r="B223" s="86"/>
    </row>
    <row r="224" spans="2:14" ht="11.25">
      <c r="B224" s="86"/>
    </row>
    <row r="225" spans="2:2" ht="11.25">
      <c r="B225" s="86"/>
    </row>
    <row r="226" spans="2:2" ht="11.25">
      <c r="B226" s="86"/>
    </row>
    <row r="227" spans="2:2" ht="11.25">
      <c r="B227" s="86"/>
    </row>
    <row r="228" spans="2:2" ht="11.25">
      <c r="B228" s="86"/>
    </row>
    <row r="229" spans="2:2" ht="11.25">
      <c r="B229" s="86"/>
    </row>
    <row r="230" spans="2:2" ht="11.25">
      <c r="B230" s="86"/>
    </row>
    <row r="231" spans="2:2" ht="11.25">
      <c r="B231" s="86"/>
    </row>
    <row r="232" spans="2:2" ht="11.25">
      <c r="B232" s="86"/>
    </row>
    <row r="233" spans="2:2" ht="11.25">
      <c r="B233" s="86"/>
    </row>
    <row r="234" spans="2:2" ht="11.25">
      <c r="B234" s="86"/>
    </row>
    <row r="235" spans="2:2" ht="11.25">
      <c r="B235" s="86"/>
    </row>
    <row r="236" spans="2:2" ht="11.25">
      <c r="B236" s="86"/>
    </row>
    <row r="237" spans="2:2" ht="11.25">
      <c r="B237" s="86"/>
    </row>
    <row r="238" spans="2:2" ht="11.25">
      <c r="B238" s="86"/>
    </row>
    <row r="239" spans="2:2" ht="11.25">
      <c r="B239" s="86"/>
    </row>
    <row r="240" spans="2:2" ht="11.25">
      <c r="B240" s="86"/>
    </row>
    <row r="241" spans="2:2" ht="11.25">
      <c r="B241" s="86"/>
    </row>
    <row r="242" spans="2:2" ht="11.25">
      <c r="B242" s="86"/>
    </row>
    <row r="243" spans="2:2" ht="11.25">
      <c r="B243" s="86"/>
    </row>
    <row r="244" spans="2:2" ht="11.25">
      <c r="B244" s="86"/>
    </row>
    <row r="245" spans="2:2" ht="11.25">
      <c r="B245" s="86"/>
    </row>
    <row r="246" spans="2:2" ht="11.25">
      <c r="B246" s="86"/>
    </row>
    <row r="247" spans="2:2" ht="11.25">
      <c r="B247" s="86"/>
    </row>
    <row r="248" spans="2:2" ht="11.25">
      <c r="B248" s="86"/>
    </row>
  </sheetData>
  <sheetProtection formatRows="0" deleteRows="0"/>
  <mergeCells count="6">
    <mergeCell ref="B1:N1"/>
    <mergeCell ref="C8:E8"/>
    <mergeCell ref="C9:E9"/>
    <mergeCell ref="C5:E5"/>
    <mergeCell ref="C6:E6"/>
    <mergeCell ref="C7:E7"/>
  </mergeCells>
  <phoneticPr fontId="8" type="noConversion"/>
  <printOptions horizontalCentered="1"/>
  <pageMargins left="0" right="0" top="0.25" bottom="0.5" header="0.5" footer="0"/>
  <pageSetup scale="80" fitToHeight="10" orientation="landscape" r:id="rId1"/>
  <headerFooter alignWithMargins="0">
    <oddFooter>&amp;CPage &amp;P&amp;R&amp;D&amp;T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F36" sqref="F36"/>
    </sheetView>
  </sheetViews>
  <sheetFormatPr defaultRowHeight="12.75"/>
  <cols>
    <col min="1" max="1" width="28.85546875" style="2" customWidth="1"/>
    <col min="2" max="2" width="7.28515625" style="1" customWidth="1"/>
    <col min="3" max="3" width="6.140625" style="1" customWidth="1"/>
    <col min="4" max="4" width="6.85546875" style="1" customWidth="1"/>
    <col min="5" max="5" width="0.140625" style="27" customWidth="1"/>
    <col min="6" max="6" width="7.85546875" style="39" customWidth="1"/>
    <col min="7" max="7" width="7.5703125" style="18" customWidth="1"/>
    <col min="8" max="9" width="7.5703125" style="27" customWidth="1"/>
    <col min="10" max="10" width="7.5703125" style="34" customWidth="1"/>
  </cols>
  <sheetData>
    <row r="1" spans="1:10" ht="15" customHeight="1">
      <c r="A1" s="160"/>
      <c r="B1" s="161"/>
      <c r="C1" s="161"/>
      <c r="D1" s="17"/>
      <c r="E1" s="162" t="s">
        <v>110</v>
      </c>
      <c r="F1" s="37"/>
      <c r="H1" s="163" t="s">
        <v>111</v>
      </c>
      <c r="I1" s="163" t="s">
        <v>116</v>
      </c>
      <c r="J1" s="164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162"/>
      <c r="F2" s="37" t="s">
        <v>120</v>
      </c>
      <c r="G2" s="30" t="s">
        <v>108</v>
      </c>
      <c r="H2" s="163"/>
      <c r="I2" s="163"/>
      <c r="J2" s="164"/>
    </row>
    <row r="3" spans="1:10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(G4/H4 -1)*100</f>
        <v>68.269230769230774</v>
      </c>
    </row>
    <row r="5" spans="1:10">
      <c r="A5" s="6" t="s">
        <v>118</v>
      </c>
      <c r="B5" s="7">
        <v>20013</v>
      </c>
      <c r="C5" s="7" t="s">
        <v>2</v>
      </c>
      <c r="D5" s="7">
        <v>48</v>
      </c>
      <c r="E5" s="27">
        <v>8.5500000000000007</v>
      </c>
      <c r="F5" s="39">
        <f t="shared" ref="F5:F61" si="0">G5/D5</f>
        <v>0.26041666666666669</v>
      </c>
      <c r="G5" s="21">
        <v>12.5</v>
      </c>
      <c r="H5" s="27">
        <v>8.5500000000000007</v>
      </c>
      <c r="I5" s="27">
        <f t="shared" ref="I5:I67" si="1">G5-H5</f>
        <v>3.9499999999999993</v>
      </c>
      <c r="J5" s="34">
        <f t="shared" ref="J5:J67" si="2">(G5/H5 -1)*100</f>
        <v>46.198830409356702</v>
      </c>
    </row>
    <row r="6" spans="1:10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18.649999999999999</v>
      </c>
      <c r="H7" s="27">
        <v>12.76</v>
      </c>
      <c r="I7" s="27">
        <f t="shared" si="1"/>
        <v>5.8899999999999988</v>
      </c>
      <c r="J7" s="34">
        <f t="shared" si="2"/>
        <v>46.159874608150453</v>
      </c>
    </row>
    <row r="8" spans="1:10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85.294117647058826</v>
      </c>
    </row>
    <row r="9" spans="1:10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89.156626506024097</v>
      </c>
    </row>
    <row r="10" spans="1:10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0.98958333333333337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8.2083333333333339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60.842586544741991</v>
      </c>
    </row>
    <row r="17" spans="1:12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8.2083333333333339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92.608525615956211</v>
      </c>
    </row>
    <row r="18" spans="1:12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89.393939393939405</v>
      </c>
    </row>
    <row r="19" spans="1:12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5.8000000000000007</v>
      </c>
      <c r="J19" s="34">
        <f t="shared" si="2"/>
        <v>47.540983606557383</v>
      </c>
    </row>
    <row r="20" spans="1:12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37.835975189524461</v>
      </c>
    </row>
    <row r="21" spans="1:12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6.7800000000000011</v>
      </c>
      <c r="J21" s="34">
        <f t="shared" si="2"/>
        <v>37.211855104281021</v>
      </c>
    </row>
    <row r="22" spans="1:12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49.462867818776267</v>
      </c>
      <c r="L22" s="29"/>
    </row>
    <row r="23" spans="1:12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2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44.489441712467467</v>
      </c>
    </row>
    <row r="25" spans="1:12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2">
      <c r="A26" s="6" t="s">
        <v>98</v>
      </c>
      <c r="B26" s="7">
        <v>7250</v>
      </c>
      <c r="C26" s="7" t="s">
        <v>9</v>
      </c>
      <c r="D26" s="7">
        <v>100</v>
      </c>
      <c r="E26" s="28">
        <v>8.8000000000000007</v>
      </c>
      <c r="F26" s="39">
        <f t="shared" si="0"/>
        <v>0.12</v>
      </c>
      <c r="G26" s="21">
        <v>12</v>
      </c>
      <c r="H26" s="27">
        <v>8.8000000000000007</v>
      </c>
      <c r="I26" s="27">
        <f t="shared" si="1"/>
        <v>3.1999999999999993</v>
      </c>
      <c r="J26" s="34">
        <f t="shared" si="2"/>
        <v>36.363636363636353</v>
      </c>
    </row>
    <row r="27" spans="1:12">
      <c r="A27" s="15" t="s">
        <v>97</v>
      </c>
      <c r="B27" s="7">
        <v>7251</v>
      </c>
      <c r="C27" s="7" t="s">
        <v>9</v>
      </c>
      <c r="D27" s="7">
        <v>100</v>
      </c>
      <c r="E27" s="27">
        <v>9.8000000000000007</v>
      </c>
      <c r="F27" s="39">
        <f t="shared" si="0"/>
        <v>0.13250000000000001</v>
      </c>
      <c r="G27" s="21">
        <v>13.25</v>
      </c>
      <c r="H27" s="27">
        <v>9.8000000000000007</v>
      </c>
      <c r="I27" s="27">
        <f t="shared" si="1"/>
        <v>3.4499999999999993</v>
      </c>
      <c r="J27" s="34">
        <f t="shared" si="2"/>
        <v>35.20408163265305</v>
      </c>
    </row>
    <row r="28" spans="1:12">
      <c r="A28" s="6" t="s">
        <v>96</v>
      </c>
      <c r="B28" s="7">
        <v>7252</v>
      </c>
      <c r="C28" s="7" t="s">
        <v>10</v>
      </c>
      <c r="D28" s="7">
        <v>100</v>
      </c>
      <c r="E28" s="27">
        <v>9.8000000000000007</v>
      </c>
      <c r="F28" s="39">
        <f t="shared" si="0"/>
        <v>0.13250000000000001</v>
      </c>
      <c r="G28" s="21">
        <v>13.25</v>
      </c>
      <c r="H28" s="27">
        <v>9.8000000000000007</v>
      </c>
      <c r="I28" s="27">
        <f t="shared" si="1"/>
        <v>3.4499999999999993</v>
      </c>
      <c r="J28" s="34">
        <f t="shared" si="2"/>
        <v>35.20408163265305</v>
      </c>
    </row>
    <row r="29" spans="1:12">
      <c r="A29" s="6" t="s">
        <v>95</v>
      </c>
      <c r="B29" s="7">
        <v>7253</v>
      </c>
      <c r="C29" s="7" t="s">
        <v>10</v>
      </c>
      <c r="D29" s="7">
        <v>100</v>
      </c>
      <c r="E29" s="27">
        <v>9.8000000000000007</v>
      </c>
      <c r="F29" s="39">
        <f t="shared" si="0"/>
        <v>0.13250000000000001</v>
      </c>
      <c r="G29" s="21">
        <v>13.25</v>
      </c>
      <c r="H29" s="27">
        <v>9.8000000000000007</v>
      </c>
      <c r="I29" s="27">
        <f t="shared" si="1"/>
        <v>3.4499999999999993</v>
      </c>
      <c r="J29" s="34">
        <f t="shared" si="2"/>
        <v>35.20408163265305</v>
      </c>
    </row>
    <row r="30" spans="1:12">
      <c r="A30" s="6" t="s">
        <v>94</v>
      </c>
      <c r="B30" s="7">
        <v>7255</v>
      </c>
      <c r="C30" s="7" t="s">
        <v>11</v>
      </c>
      <c r="D30" s="7">
        <v>100</v>
      </c>
      <c r="E30" s="27">
        <v>9.8000000000000007</v>
      </c>
      <c r="F30" s="39">
        <f t="shared" si="0"/>
        <v>0.13250000000000001</v>
      </c>
      <c r="G30" s="21">
        <v>13.25</v>
      </c>
      <c r="H30" s="27">
        <v>9.8000000000000007</v>
      </c>
      <c r="I30" s="27">
        <f t="shared" si="1"/>
        <v>3.4499999999999993</v>
      </c>
      <c r="J30" s="34">
        <f t="shared" si="2"/>
        <v>35.20408163265305</v>
      </c>
    </row>
    <row r="31" spans="1:12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0.13250000000000001</v>
      </c>
      <c r="G31" s="21">
        <v>13.25</v>
      </c>
      <c r="H31" s="27">
        <v>9.8000000000000007</v>
      </c>
      <c r="I31" s="27">
        <f t="shared" si="1"/>
        <v>3.4499999999999993</v>
      </c>
      <c r="J31" s="34">
        <f t="shared" si="2"/>
        <v>35.20408163265305</v>
      </c>
    </row>
    <row r="32" spans="1:12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5.6999999999999993</v>
      </c>
      <c r="J32" s="34">
        <f t="shared" si="2"/>
        <v>34.969325153374228</v>
      </c>
    </row>
    <row r="33" spans="1:10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5.6999999999999993</v>
      </c>
      <c r="J33" s="34">
        <f t="shared" si="2"/>
        <v>34.969325153374228</v>
      </c>
    </row>
    <row r="34" spans="1:10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5.6999999999999993</v>
      </c>
      <c r="J34" s="34">
        <f t="shared" si="2"/>
        <v>34.969325153374228</v>
      </c>
    </row>
    <row r="35" spans="1:10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3.2999999999999989</v>
      </c>
      <c r="J35" s="34">
        <f t="shared" si="2"/>
        <v>33.333333333333329</v>
      </c>
    </row>
    <row r="36" spans="1:10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0.27083333333333331</v>
      </c>
      <c r="G37" s="35">
        <v>13</v>
      </c>
      <c r="H37" s="36">
        <v>9.6999999999999993</v>
      </c>
      <c r="I37" s="27">
        <f t="shared" si="1"/>
        <v>3.3000000000000007</v>
      </c>
      <c r="J37" s="34">
        <f t="shared" si="2"/>
        <v>34.020618556701045</v>
      </c>
    </row>
    <row r="38" spans="1:10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0.27500000000000002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34.803921568627437</v>
      </c>
    </row>
    <row r="39" spans="1:10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0.27500000000000002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34.803921568627437</v>
      </c>
    </row>
    <row r="40" spans="1:10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0.27500000000000002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34.803921568627437</v>
      </c>
    </row>
    <row r="41" spans="1:10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0.27500000000000002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34.803921568627437</v>
      </c>
    </row>
    <row r="42" spans="1:10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3.3800000000000008</v>
      </c>
      <c r="J43" s="34">
        <f t="shared" si="2"/>
        <v>26.782884310618083</v>
      </c>
    </row>
    <row r="44" spans="1:10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0.10062500000000001</v>
      </c>
      <c r="G44" s="22">
        <v>16.100000000000001</v>
      </c>
      <c r="H44" s="27">
        <v>11.9</v>
      </c>
      <c r="I44" s="27">
        <f t="shared" si="1"/>
        <v>4.2000000000000011</v>
      </c>
      <c r="J44" s="34">
        <f t="shared" si="2"/>
        <v>35.294117647058833</v>
      </c>
    </row>
    <row r="45" spans="1:10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6.5789473684210523E-2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26.135216952573149</v>
      </c>
    </row>
    <row r="47" spans="1:10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0.13500000000000001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35.000000000000007</v>
      </c>
    </row>
    <row r="49" spans="1:10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0.13500000000000001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35.000000000000007</v>
      </c>
    </row>
    <row r="50" spans="1:10">
      <c r="A50" s="6"/>
      <c r="B50" s="7"/>
      <c r="C50" s="7"/>
      <c r="D50" s="7"/>
      <c r="G50" s="21"/>
    </row>
    <row r="51" spans="1:10">
      <c r="A51" s="6"/>
      <c r="B51" s="7"/>
      <c r="C51" s="7"/>
      <c r="D51" s="7"/>
      <c r="G51" s="21"/>
    </row>
    <row r="52" spans="1:10">
      <c r="A52" s="6"/>
      <c r="B52" s="7"/>
      <c r="C52" s="7"/>
      <c r="D52" s="7"/>
      <c r="G52" s="21"/>
    </row>
    <row r="53" spans="1:10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37.931034482758633</v>
      </c>
    </row>
    <row r="55" spans="1:10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37.931034482758633</v>
      </c>
    </row>
    <row r="56" spans="1:10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37.931034482758633</v>
      </c>
    </row>
    <row r="57" spans="1:10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33.333333333333329</v>
      </c>
    </row>
    <row r="58" spans="1:10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5.2799999999999994</v>
      </c>
      <c r="J59" s="34">
        <f t="shared" si="2"/>
        <v>41.50943396226414</v>
      </c>
    </row>
    <row r="60" spans="1:10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5.2799999999999994</v>
      </c>
      <c r="J60" s="34">
        <f t="shared" si="2"/>
        <v>41.50943396226414</v>
      </c>
    </row>
    <row r="61" spans="1:10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5.2799999999999994</v>
      </c>
      <c r="J61" s="34">
        <f t="shared" si="2"/>
        <v>41.50943396226414</v>
      </c>
    </row>
    <row r="62" spans="1:10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>
      <c r="A63" s="6" t="s">
        <v>62</v>
      </c>
      <c r="B63" s="7">
        <v>7201</v>
      </c>
      <c r="C63" s="7">
        <v>120</v>
      </c>
      <c r="D63" s="7">
        <v>1</v>
      </c>
      <c r="E63" s="27">
        <v>37.299999999999997</v>
      </c>
      <c r="F63" s="39">
        <f>G63/C63</f>
        <v>0.41249999999999998</v>
      </c>
      <c r="G63" s="21">
        <v>49.5</v>
      </c>
      <c r="H63" s="27">
        <v>37.299999999999997</v>
      </c>
      <c r="I63" s="27">
        <f t="shared" si="1"/>
        <v>12.200000000000003</v>
      </c>
      <c r="J63" s="34">
        <f t="shared" si="2"/>
        <v>32.707774798927616</v>
      </c>
    </row>
    <row r="64" spans="1:10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0.41249999999999998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32.743362831858413</v>
      </c>
    </row>
    <row r="65" spans="1:10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0.41249999999999998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32.743362831858413</v>
      </c>
    </row>
    <row r="66" spans="1:10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0.41249999999999998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32.743362831858413</v>
      </c>
    </row>
    <row r="67" spans="1:10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0.41249999999999998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32.743362831858413</v>
      </c>
    </row>
    <row r="68" spans="1:10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t="shared" ref="F69:F94" si="3">G69/D69</f>
        <v>0.1545138888888889</v>
      </c>
      <c r="G69" s="21">
        <v>22.25</v>
      </c>
      <c r="H69" s="27">
        <v>16.55</v>
      </c>
      <c r="I69" s="27">
        <f t="shared" ref="I69:I94" si="4">G69-H69</f>
        <v>5.6999999999999993</v>
      </c>
      <c r="J69" s="34">
        <f t="shared" ref="J69:J94" si="5">(G69/H69 -1)*100</f>
        <v>34.44108761329305</v>
      </c>
    </row>
    <row r="70" spans="1:10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5.6999999999999993</v>
      </c>
      <c r="J70" s="34">
        <f t="shared" si="5"/>
        <v>34.44108761329305</v>
      </c>
    </row>
    <row r="71" spans="1:10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0.14000000000000001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39.999999999999993</v>
      </c>
    </row>
    <row r="73" spans="1:10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0.14499999999999999</v>
      </c>
      <c r="G74" s="24">
        <v>87</v>
      </c>
      <c r="H74" s="27">
        <v>64.150000000000006</v>
      </c>
      <c r="I74" s="27">
        <f t="shared" si="4"/>
        <v>22.849999999999994</v>
      </c>
      <c r="J74" s="34">
        <f t="shared" si="5"/>
        <v>35.619641465315645</v>
      </c>
    </row>
    <row r="75" spans="1:10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0.14499999999999999</v>
      </c>
      <c r="G75" s="24">
        <v>14.5</v>
      </c>
      <c r="H75" s="27">
        <v>10.69</v>
      </c>
      <c r="I75" s="27">
        <f>G75-H75</f>
        <v>3.8100000000000005</v>
      </c>
      <c r="J75" s="34">
        <f>(G75/H75 -1)*100</f>
        <v>35.640785781103837</v>
      </c>
    </row>
    <row r="76" spans="1:10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0.54166666666666663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35.416666666666671</v>
      </c>
    </row>
    <row r="78" spans="1:10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0.54166666666666663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35.416666666666671</v>
      </c>
    </row>
    <row r="79" spans="1:10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0.79999999999999993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0.79999999999999993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0.79999999999999993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0.47916666666666669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35.294117647058833</v>
      </c>
    </row>
    <row r="85" spans="1:10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0.47916666666666669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35.294117647058833</v>
      </c>
    </row>
    <row r="86" spans="1:10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35.454545454545453</v>
      </c>
    </row>
    <row r="88" spans="1:10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35.454545454545453</v>
      </c>
    </row>
    <row r="89" spans="1:10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35.454545454545453</v>
      </c>
    </row>
    <row r="90" spans="1:10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35.454545454545453</v>
      </c>
    </row>
    <row r="91" spans="1:10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0.34166666666666667</v>
      </c>
      <c r="G92" s="21">
        <v>20.5</v>
      </c>
      <c r="H92" s="27">
        <v>15.4</v>
      </c>
      <c r="I92" s="27">
        <f t="shared" si="4"/>
        <v>5.0999999999999996</v>
      </c>
      <c r="J92" s="34">
        <f t="shared" si="5"/>
        <v>33.116883116883123</v>
      </c>
    </row>
    <row r="93" spans="1:10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0.34166666666666667</v>
      </c>
      <c r="G93" s="21">
        <v>20.5</v>
      </c>
      <c r="H93" s="27">
        <v>15.4</v>
      </c>
      <c r="I93" s="27">
        <f t="shared" si="4"/>
        <v>5.0999999999999996</v>
      </c>
      <c r="J93" s="34">
        <f t="shared" si="5"/>
        <v>33.116883116883123</v>
      </c>
    </row>
    <row r="94" spans="1:10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0.34166666666666667</v>
      </c>
      <c r="G94" s="21">
        <v>20.5</v>
      </c>
      <c r="H94" s="27">
        <v>15.4</v>
      </c>
      <c r="I94" s="27">
        <f t="shared" si="4"/>
        <v>5.0999999999999996</v>
      </c>
      <c r="J94" s="34">
        <f t="shared" si="5"/>
        <v>33.116883116883123</v>
      </c>
    </row>
    <row r="95" spans="1:10">
      <c r="G95" s="25"/>
    </row>
  </sheetData>
  <mergeCells count="5">
    <mergeCell ref="A1:C1"/>
    <mergeCell ref="E1:E2"/>
    <mergeCell ref="H1:H2"/>
    <mergeCell ref="J1:J2"/>
    <mergeCell ref="I1:I2"/>
  </mergeCells>
  <phoneticPr fontId="8" type="noConversion"/>
  <pageMargins left="0.75" right="0.75" top="0.75" bottom="0.75" header="0.5" footer="0.25"/>
  <pageSetup orientation="portrait" horizontalDpi="300" verticalDpi="300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Confidental - Do Not Print</vt:lpstr>
      <vt:lpstr>Sheet1</vt:lpstr>
      <vt:lpstr>Main!Print_Area</vt:lpstr>
      <vt:lpstr>'Confidental - Do Not Print'!Print_Titles</vt:lpstr>
      <vt:lpstr>Main!Print_Titles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Chris Hutton</cp:lastModifiedBy>
  <cp:lastPrinted>2019-07-15T16:34:01Z</cp:lastPrinted>
  <dcterms:created xsi:type="dcterms:W3CDTF">2001-08-20T20:41:54Z</dcterms:created>
  <dcterms:modified xsi:type="dcterms:W3CDTF">2019-07-15T16:34:33Z</dcterms:modified>
</cp:coreProperties>
</file>